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02実践問題\パターン１３\解答\"/>
    </mc:Choice>
  </mc:AlternateContent>
  <xr:revisionPtr revIDLastSave="0" documentId="13_ncr:1_{476BD034-1177-4099-85AE-C4DBC35F96C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一覧表" sheetId="3" r:id="rId1"/>
    <sheet name="分析" sheetId="2" r:id="rId2"/>
    <sheet name="集計" sheetId="4" r:id="rId3"/>
  </sheets>
  <definedNames>
    <definedName name="_xlnm._FilterDatabase" localSheetId="0" hidden="1">一覧表!$B$5:$K$45</definedName>
    <definedName name="_xlnm._FilterDatabase" localSheetId="2" hidden="1">集計!$B$5:$K$61</definedName>
    <definedName name="_xlnm.Criteria" localSheetId="1">分析!$B$13:$L$15</definedName>
    <definedName name="_xlnm.Extract" localSheetId="1">分析!$B$20:$K$20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4" l="1"/>
  <c r="I62" i="4"/>
  <c r="H62" i="4"/>
  <c r="J59" i="4"/>
  <c r="J63" i="4" s="1"/>
  <c r="I59" i="4"/>
  <c r="H59" i="4"/>
  <c r="J53" i="4"/>
  <c r="I53" i="4"/>
  <c r="H53" i="4"/>
  <c r="J49" i="4"/>
  <c r="I49" i="4"/>
  <c r="H49" i="4"/>
  <c r="J45" i="4"/>
  <c r="I45" i="4"/>
  <c r="H45" i="4"/>
  <c r="J40" i="4"/>
  <c r="J54" i="4" s="1"/>
  <c r="I40" i="4"/>
  <c r="H40" i="4"/>
  <c r="J37" i="4"/>
  <c r="I37" i="4"/>
  <c r="H37" i="4"/>
  <c r="J35" i="4"/>
  <c r="I35" i="4"/>
  <c r="H35" i="4"/>
  <c r="J32" i="4"/>
  <c r="I32" i="4"/>
  <c r="H32" i="4"/>
  <c r="J30" i="4"/>
  <c r="I30" i="4"/>
  <c r="H30" i="4"/>
  <c r="J25" i="4"/>
  <c r="I25" i="4"/>
  <c r="H25" i="4"/>
  <c r="J20" i="4"/>
  <c r="I20" i="4"/>
  <c r="H20" i="4"/>
  <c r="J14" i="4"/>
  <c r="I14" i="4"/>
  <c r="H14" i="4"/>
  <c r="J8" i="4"/>
  <c r="J26" i="4" s="1"/>
  <c r="J64" i="4" s="1"/>
  <c r="I8" i="4"/>
  <c r="H8" i="4"/>
  <c r="I63" i="4"/>
  <c r="H63" i="4"/>
  <c r="I54" i="4"/>
  <c r="J38" i="4"/>
  <c r="I38" i="4"/>
  <c r="I26" i="4"/>
  <c r="K44" i="4"/>
  <c r="K52" i="4"/>
  <c r="K29" i="4"/>
  <c r="K34" i="4"/>
  <c r="K13" i="4"/>
  <c r="K24" i="4"/>
  <c r="K19" i="4"/>
  <c r="K58" i="4"/>
  <c r="K57" i="4"/>
  <c r="K48" i="4"/>
  <c r="K61" i="4"/>
  <c r="K43" i="4"/>
  <c r="K31" i="4"/>
  <c r="K32" i="4" s="1"/>
  <c r="K28" i="4"/>
  <c r="K56" i="4"/>
  <c r="K7" i="4"/>
  <c r="K23" i="4"/>
  <c r="K18" i="4"/>
  <c r="K55" i="4"/>
  <c r="K27" i="4"/>
  <c r="K60" i="4"/>
  <c r="K62" i="4" s="1"/>
  <c r="K51" i="4"/>
  <c r="K50" i="4"/>
  <c r="K53" i="4" s="1"/>
  <c r="K42" i="4"/>
  <c r="K12" i="4"/>
  <c r="K6" i="4"/>
  <c r="K8" i="4" s="1"/>
  <c r="K22" i="4"/>
  <c r="K11" i="4"/>
  <c r="K17" i="4"/>
  <c r="K33" i="4"/>
  <c r="K35" i="4" s="1"/>
  <c r="K36" i="4"/>
  <c r="K37" i="4" s="1"/>
  <c r="K41" i="4"/>
  <c r="K39" i="4"/>
  <c r="K47" i="4"/>
  <c r="K46" i="4"/>
  <c r="K49" i="4" s="1"/>
  <c r="K10" i="4"/>
  <c r="K21" i="4"/>
  <c r="K25" i="4" s="1"/>
  <c r="K9" i="4"/>
  <c r="K16" i="4"/>
  <c r="K15" i="4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6" i="3"/>
  <c r="K20" i="4" l="1"/>
  <c r="K26" i="4" s="1"/>
  <c r="K45" i="4"/>
  <c r="I64" i="4"/>
  <c r="H26" i="4"/>
  <c r="H38" i="4"/>
  <c r="H54" i="4"/>
  <c r="K14" i="4"/>
  <c r="K30" i="4"/>
  <c r="K38" i="4" s="1"/>
  <c r="K40" i="4"/>
  <c r="K59" i="4"/>
  <c r="K63" i="4" s="1"/>
  <c r="K54" i="4" l="1"/>
  <c r="K64" i="4" s="1"/>
  <c r="H64" i="4"/>
</calcChain>
</file>

<file path=xl/sharedStrings.xml><?xml version="1.0" encoding="utf-8"?>
<sst xmlns="http://schemas.openxmlformats.org/spreadsheetml/2006/main" count="318" uniqueCount="46">
  <si>
    <t>No.</t>
  </si>
  <si>
    <t>販売日</t>
    <rPh sb="0" eb="2">
      <t>ハンバイ</t>
    </rPh>
    <rPh sb="2" eb="3">
      <t>ビ</t>
    </rPh>
    <phoneticPr fontId="4"/>
  </si>
  <si>
    <t>単価
(円)</t>
    <rPh sb="0" eb="2">
      <t>タンカ</t>
    </rPh>
    <rPh sb="4" eb="5">
      <t>エン</t>
    </rPh>
    <phoneticPr fontId="4"/>
  </si>
  <si>
    <t>ネット
販売数(個)</t>
    <rPh sb="4" eb="6">
      <t>ハンバイ</t>
    </rPh>
    <rPh sb="6" eb="7">
      <t>スウ</t>
    </rPh>
    <rPh sb="8" eb="9">
      <t>コ</t>
    </rPh>
    <phoneticPr fontId="4"/>
  </si>
  <si>
    <t>カタログ
販売数(個)</t>
    <rPh sb="5" eb="7">
      <t>ハンバイ</t>
    </rPh>
    <rPh sb="7" eb="8">
      <t>スウ</t>
    </rPh>
    <rPh sb="9" eb="10">
      <t>コ</t>
    </rPh>
    <phoneticPr fontId="4"/>
  </si>
  <si>
    <t>販売数
合計(個)</t>
    <rPh sb="0" eb="2">
      <t>ハンバイ</t>
    </rPh>
    <rPh sb="2" eb="3">
      <t>スウ</t>
    </rPh>
    <rPh sb="4" eb="6">
      <t>ゴウケイ</t>
    </rPh>
    <rPh sb="7" eb="8">
      <t>コ</t>
    </rPh>
    <phoneticPr fontId="4"/>
  </si>
  <si>
    <t>販売金額
(円)</t>
    <rPh sb="0" eb="2">
      <t>ハンバイ</t>
    </rPh>
    <rPh sb="2" eb="4">
      <t>キンガク</t>
    </rPh>
    <rPh sb="6" eb="7">
      <t>エン</t>
    </rPh>
    <phoneticPr fontId="4"/>
  </si>
  <si>
    <t>抽出1</t>
    <rPh sb="0" eb="2">
      <t>チュウシュツ</t>
    </rPh>
    <phoneticPr fontId="7"/>
  </si>
  <si>
    <t>集計</t>
    <rPh sb="0" eb="2">
      <t>シュウケイ</t>
    </rPh>
    <phoneticPr fontId="7"/>
  </si>
  <si>
    <t>合計</t>
    <rPh sb="0" eb="2">
      <t>ゴウケイ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</si>
  <si>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7"/>
  </si>
  <si>
    <t>抽出2</t>
    <rPh sb="0" eb="2">
      <t>チュウシュツ</t>
    </rPh>
    <phoneticPr fontId="7"/>
  </si>
  <si>
    <t>総計</t>
    <rPh sb="0" eb="2">
      <t>ソウケイ</t>
    </rPh>
    <phoneticPr fontId="3"/>
  </si>
  <si>
    <t>柑橘農園売上一覧</t>
    <rPh sb="0" eb="4">
      <t>カンキツノウエン</t>
    </rPh>
    <rPh sb="4" eb="6">
      <t>ウリアゲ</t>
    </rPh>
    <rPh sb="6" eb="8">
      <t>イチラン</t>
    </rPh>
    <phoneticPr fontId="4"/>
  </si>
  <si>
    <t>みかん</t>
  </si>
  <si>
    <t>早生温州</t>
  </si>
  <si>
    <t>極早生みかん</t>
  </si>
  <si>
    <t>デコポン</t>
  </si>
  <si>
    <t>品種</t>
    <rPh sb="0" eb="2">
      <t>ヒンシュ</t>
    </rPh>
    <phoneticPr fontId="4"/>
  </si>
  <si>
    <t>キロ数</t>
    <rPh sb="2" eb="3">
      <t>スウ</t>
    </rPh>
    <phoneticPr fontId="3"/>
  </si>
  <si>
    <t>熊本</t>
    <rPh sb="0" eb="2">
      <t>クマモト</t>
    </rPh>
    <phoneticPr fontId="3"/>
  </si>
  <si>
    <t>福岡</t>
    <rPh sb="0" eb="2">
      <t>フクオカ</t>
    </rPh>
    <phoneticPr fontId="3"/>
  </si>
  <si>
    <t>佐賀</t>
    <rPh sb="0" eb="2">
      <t>サガ</t>
    </rPh>
    <phoneticPr fontId="3"/>
  </si>
  <si>
    <t>宮崎</t>
    <rPh sb="0" eb="2">
      <t>ミヤザキ</t>
    </rPh>
    <phoneticPr fontId="3"/>
  </si>
  <si>
    <t>地域</t>
    <rPh sb="0" eb="2">
      <t>チイキ</t>
    </rPh>
    <phoneticPr fontId="3"/>
  </si>
  <si>
    <t>地域</t>
    <rPh sb="0" eb="2">
      <t>チイキ</t>
    </rPh>
    <phoneticPr fontId="4"/>
  </si>
  <si>
    <t>早生温州</t>
    <rPh sb="0" eb="2">
      <t>ワセ</t>
    </rPh>
    <rPh sb="2" eb="4">
      <t>ウンシュウ</t>
    </rPh>
    <phoneticPr fontId="3"/>
  </si>
  <si>
    <t>極早生みかん</t>
    <rPh sb="0" eb="3">
      <t>ゴクワセ</t>
    </rPh>
    <phoneticPr fontId="3"/>
  </si>
  <si>
    <t>みかん</t>
    <phoneticPr fontId="3"/>
  </si>
  <si>
    <t>デコポン</t>
    <phoneticPr fontId="3"/>
  </si>
  <si>
    <t>早生温州</t>
    <phoneticPr fontId="3"/>
  </si>
  <si>
    <t>００－００－０００００</t>
    <phoneticPr fontId="3"/>
  </si>
  <si>
    <t>みほんはなこ</t>
    <phoneticPr fontId="3"/>
  </si>
  <si>
    <t>&gt;=2024/12/1</t>
    <phoneticPr fontId="3"/>
  </si>
  <si>
    <t>&lt;=2024/12/31</t>
    <phoneticPr fontId="3"/>
  </si>
  <si>
    <t>&lt;&gt;熊本</t>
    <rPh sb="2" eb="4">
      <t>クマモト</t>
    </rPh>
    <phoneticPr fontId="3"/>
  </si>
  <si>
    <t>&gt;=2025/1/1</t>
    <phoneticPr fontId="3"/>
  </si>
  <si>
    <t>熊本 集計</t>
  </si>
  <si>
    <t>佐賀 集計</t>
  </si>
  <si>
    <t>福岡 集計</t>
  </si>
  <si>
    <t>宮崎 集計</t>
  </si>
  <si>
    <t>総計</t>
  </si>
  <si>
    <t>早生温州 集計</t>
  </si>
  <si>
    <t>極早生みかん 集計</t>
  </si>
  <si>
    <t>みかん 集計</t>
  </si>
  <si>
    <t>デコポン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</si>
</sst>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rgb="FF00206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38" fontId="5" fillId="0" borderId="1" xfId="2" applyFont="1" applyFill="1" applyBorder="1">
      <alignment vertical="center"/>
    </xf>
    <xf numFmtId="38" fontId="5" fillId="0" borderId="1" xfId="2" applyFont="1" applyBorder="1">
      <alignment vertical="center"/>
    </xf>
    <xf numFmtId="0" fontId="8" fillId="0" borderId="0" xfId="3" applyFont="1">
      <alignment vertical="center"/>
    </xf>
    <xf numFmtId="0" fontId="5" fillId="0" borderId="0" xfId="3" applyFont="1">
      <alignment vertical="center"/>
    </xf>
    <xf numFmtId="0" fontId="5" fillId="0" borderId="1" xfId="3" applyFont="1" applyBorder="1">
      <alignment vertical="center"/>
    </xf>
    <xf numFmtId="38" fontId="1" fillId="0" borderId="1" xfId="1" applyFont="1" applyBorder="1">
      <alignment vertical="center"/>
    </xf>
    <xf numFmtId="38" fontId="1" fillId="0" borderId="2" xfId="1" applyFont="1" applyBorder="1">
      <alignment vertical="center"/>
    </xf>
    <xf numFmtId="14" fontId="5" fillId="0" borderId="0" xfId="0" applyNumberFormat="1" applyFont="1">
      <alignment vertical="center"/>
    </xf>
    <xf numFmtId="38" fontId="5" fillId="0" borderId="0" xfId="2" applyFont="1" applyFill="1" applyBorder="1">
      <alignment vertical="center"/>
    </xf>
    <xf numFmtId="38" fontId="5" fillId="0" borderId="0" xfId="2" applyFont="1" applyBorder="1">
      <alignment vertical="center"/>
    </xf>
    <xf numFmtId="0" fontId="5" fillId="0" borderId="4" xfId="3" applyFont="1" applyBorder="1">
      <alignment vertical="center"/>
    </xf>
    <xf numFmtId="38" fontId="1" fillId="0" borderId="4" xfId="1" applyFont="1" applyBorder="1">
      <alignment vertical="center"/>
    </xf>
    <xf numFmtId="38" fontId="1" fillId="0" borderId="5" xfId="1" applyFont="1" applyBorder="1">
      <alignment vertical="center"/>
    </xf>
    <xf numFmtId="0" fontId="1" fillId="0" borderId="0" xfId="3" applyFont="1">
      <alignment vertical="center"/>
    </xf>
    <xf numFmtId="38" fontId="1" fillId="0" borderId="7" xfId="1" applyFont="1" applyBorder="1">
      <alignment vertical="center"/>
    </xf>
    <xf numFmtId="38" fontId="1" fillId="0" borderId="8" xfId="1" applyFont="1" applyBorder="1">
      <alignment vertical="center"/>
    </xf>
    <xf numFmtId="0" fontId="9" fillId="0" borderId="0" xfId="3" applyFon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38" fontId="1" fillId="0" borderId="14" xfId="1" applyFont="1" applyBorder="1">
      <alignment vertical="center"/>
    </xf>
    <xf numFmtId="38" fontId="1" fillId="0" borderId="15" xfId="1" applyFont="1" applyBorder="1">
      <alignment vertical="center"/>
    </xf>
    <xf numFmtId="38" fontId="1" fillId="0" borderId="16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0" fontId="5" fillId="0" borderId="17" xfId="3" applyFont="1" applyBorder="1">
      <alignment vertical="center"/>
    </xf>
    <xf numFmtId="38" fontId="1" fillId="0" borderId="17" xfId="1" applyFont="1" applyBorder="1">
      <alignment vertical="center"/>
    </xf>
    <xf numFmtId="38" fontId="1" fillId="0" borderId="18" xfId="1" applyFont="1" applyBorder="1">
      <alignment vertical="center"/>
    </xf>
    <xf numFmtId="38" fontId="1" fillId="0" borderId="19" xfId="1" applyFont="1" applyBorder="1">
      <alignment vertical="center"/>
    </xf>
    <xf numFmtId="0" fontId="5" fillId="0" borderId="7" xfId="3" applyFont="1" applyBorder="1">
      <alignment vertical="center"/>
    </xf>
    <xf numFmtId="0" fontId="5" fillId="0" borderId="20" xfId="3" applyFont="1" applyBorder="1">
      <alignment vertical="center"/>
    </xf>
    <xf numFmtId="38" fontId="1" fillId="0" borderId="20" xfId="1" applyFont="1" applyBorder="1">
      <alignment vertical="center"/>
    </xf>
    <xf numFmtId="38" fontId="1" fillId="0" borderId="21" xfId="1" applyFont="1" applyBorder="1">
      <alignment vertical="center"/>
    </xf>
    <xf numFmtId="38" fontId="1" fillId="0" borderId="22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0" fillId="0" borderId="9" xfId="3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/>
    </xf>
    <xf numFmtId="14" fontId="10" fillId="0" borderId="1" xfId="0" applyNumberFormat="1" applyFont="1" applyBorder="1">
      <alignment vertical="center"/>
    </xf>
    <xf numFmtId="0" fontId="5" fillId="0" borderId="0" xfId="0" applyFont="1" applyBorder="1">
      <alignment vertical="center"/>
    </xf>
    <xf numFmtId="14" fontId="5" fillId="0" borderId="0" xfId="0" applyNumberFormat="1" applyFont="1" applyBorder="1">
      <alignment vertical="center"/>
    </xf>
    <xf numFmtId="14" fontId="10" fillId="0" borderId="0" xfId="0" applyNumberFormat="1" applyFont="1" applyBorder="1">
      <alignment vertical="center"/>
    </xf>
    <xf numFmtId="38" fontId="10" fillId="0" borderId="1" xfId="0" applyNumberFormat="1" applyFont="1" applyBorder="1">
      <alignment vertical="center"/>
    </xf>
    <xf numFmtId="0" fontId="10" fillId="0" borderId="1" xfId="0" applyFont="1" applyBorder="1">
      <alignment vertical="center"/>
    </xf>
    <xf numFmtId="0" fontId="10" fillId="0" borderId="0" xfId="0" applyFont="1" applyBorder="1">
      <alignment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45"/>
  <sheetViews>
    <sheetView topLeftCell="A6" workbookViewId="0">
      <selection activeCell="B5" sqref="B5:K5"/>
    </sheetView>
  </sheetViews>
  <sheetFormatPr defaultRowHeight="13.5"/>
  <cols>
    <col min="2" max="2" width="4.625" customWidth="1"/>
    <col min="3" max="3" width="11.625" bestFit="1" customWidth="1"/>
    <col min="4" max="4" width="10.5" customWidth="1"/>
    <col min="5" max="5" width="14.625" customWidth="1"/>
    <col min="6" max="7" width="8.625" customWidth="1"/>
    <col min="8" max="11" width="10.625" customWidth="1"/>
  </cols>
  <sheetData>
    <row r="3" spans="2:11" s="1" customFormat="1" ht="17.25">
      <c r="B3" s="52" t="s">
        <v>13</v>
      </c>
      <c r="C3" s="52"/>
      <c r="D3" s="52"/>
      <c r="E3" s="52"/>
      <c r="F3" s="52"/>
      <c r="G3" s="52"/>
      <c r="H3" s="52"/>
      <c r="I3" s="52"/>
      <c r="J3" s="52"/>
      <c r="K3" s="52"/>
    </row>
    <row r="4" spans="2:11" s="1" customFormat="1"/>
    <row r="5" spans="2:11" s="1" customFormat="1" ht="26.45" customHeight="1">
      <c r="B5" s="2" t="s">
        <v>0</v>
      </c>
      <c r="C5" s="2" t="s">
        <v>1</v>
      </c>
      <c r="D5" s="2" t="s">
        <v>24</v>
      </c>
      <c r="E5" s="2" t="s">
        <v>18</v>
      </c>
      <c r="F5" s="3" t="s">
        <v>2</v>
      </c>
      <c r="G5" s="3" t="s">
        <v>19</v>
      </c>
      <c r="H5" s="3" t="s">
        <v>3</v>
      </c>
      <c r="I5" s="3" t="s">
        <v>4</v>
      </c>
      <c r="J5" s="3" t="s">
        <v>5</v>
      </c>
      <c r="K5" s="3" t="s">
        <v>6</v>
      </c>
    </row>
    <row r="6" spans="2:11" s="1" customFormat="1">
      <c r="B6" s="4">
        <v>1</v>
      </c>
      <c r="C6" s="5">
        <v>45627</v>
      </c>
      <c r="D6" s="5" t="s">
        <v>20</v>
      </c>
      <c r="E6" s="4" t="s">
        <v>14</v>
      </c>
      <c r="F6" s="6">
        <v>400</v>
      </c>
      <c r="G6" s="6">
        <v>5</v>
      </c>
      <c r="H6" s="7">
        <v>23</v>
      </c>
      <c r="I6" s="7">
        <v>2</v>
      </c>
      <c r="J6" s="7">
        <v>25</v>
      </c>
      <c r="K6" s="7">
        <f>F6*G6*J6</f>
        <v>50000</v>
      </c>
    </row>
    <row r="7" spans="2:11" s="1" customFormat="1">
      <c r="B7" s="4">
        <v>2</v>
      </c>
      <c r="C7" s="5">
        <v>45627</v>
      </c>
      <c r="D7" s="5" t="s">
        <v>20</v>
      </c>
      <c r="E7" s="4" t="s">
        <v>14</v>
      </c>
      <c r="F7" s="6">
        <v>400</v>
      </c>
      <c r="G7" s="6">
        <v>5</v>
      </c>
      <c r="H7" s="7">
        <v>13</v>
      </c>
      <c r="I7" s="7">
        <v>2</v>
      </c>
      <c r="J7" s="7">
        <v>15</v>
      </c>
      <c r="K7" s="7">
        <f t="shared" ref="K7:K45" si="0">F7*G7*J7</f>
        <v>30000</v>
      </c>
    </row>
    <row r="8" spans="2:11" s="1" customFormat="1">
      <c r="B8" s="4">
        <v>3</v>
      </c>
      <c r="C8" s="5">
        <v>45627</v>
      </c>
      <c r="D8" s="5" t="s">
        <v>20</v>
      </c>
      <c r="E8" s="4" t="s">
        <v>16</v>
      </c>
      <c r="F8" s="6">
        <v>450</v>
      </c>
      <c r="G8" s="6">
        <v>5</v>
      </c>
      <c r="H8" s="7">
        <v>11</v>
      </c>
      <c r="I8" s="7">
        <v>3</v>
      </c>
      <c r="J8" s="7">
        <v>14</v>
      </c>
      <c r="K8" s="7">
        <f t="shared" si="0"/>
        <v>31500</v>
      </c>
    </row>
    <row r="9" spans="2:11" s="1" customFormat="1">
      <c r="B9" s="4">
        <v>4</v>
      </c>
      <c r="C9" s="5">
        <v>45629</v>
      </c>
      <c r="D9" s="5" t="s">
        <v>20</v>
      </c>
      <c r="E9" s="4" t="s">
        <v>17</v>
      </c>
      <c r="F9" s="6">
        <v>500</v>
      </c>
      <c r="G9" s="6">
        <v>5</v>
      </c>
      <c r="H9" s="7">
        <v>21</v>
      </c>
      <c r="I9" s="7">
        <v>6</v>
      </c>
      <c r="J9" s="7">
        <v>27</v>
      </c>
      <c r="K9" s="7">
        <f t="shared" si="0"/>
        <v>67500</v>
      </c>
    </row>
    <row r="10" spans="2:11" s="1" customFormat="1">
      <c r="B10" s="4">
        <v>5</v>
      </c>
      <c r="C10" s="5">
        <v>45629</v>
      </c>
      <c r="D10" s="5" t="s">
        <v>20</v>
      </c>
      <c r="E10" s="4" t="s">
        <v>16</v>
      </c>
      <c r="F10" s="6">
        <v>450</v>
      </c>
      <c r="G10" s="6">
        <v>10</v>
      </c>
      <c r="H10" s="7">
        <v>15</v>
      </c>
      <c r="I10" s="7">
        <v>7</v>
      </c>
      <c r="J10" s="7">
        <v>22</v>
      </c>
      <c r="K10" s="7">
        <f t="shared" si="0"/>
        <v>99000</v>
      </c>
    </row>
    <row r="11" spans="2:11" s="1" customFormat="1">
      <c r="B11" s="4">
        <v>6</v>
      </c>
      <c r="C11" s="5">
        <v>45629</v>
      </c>
      <c r="D11" s="5" t="s">
        <v>21</v>
      </c>
      <c r="E11" s="4" t="s">
        <v>14</v>
      </c>
      <c r="F11" s="6">
        <v>400</v>
      </c>
      <c r="G11" s="6">
        <v>10</v>
      </c>
      <c r="H11" s="7">
        <v>11</v>
      </c>
      <c r="I11" s="7">
        <v>5</v>
      </c>
      <c r="J11" s="7">
        <v>16</v>
      </c>
      <c r="K11" s="7">
        <f t="shared" si="0"/>
        <v>64000</v>
      </c>
    </row>
    <row r="12" spans="2:11" s="1" customFormat="1">
      <c r="B12" s="4">
        <v>7</v>
      </c>
      <c r="C12" s="5">
        <v>45630</v>
      </c>
      <c r="D12" s="5" t="s">
        <v>21</v>
      </c>
      <c r="E12" s="4" t="s">
        <v>14</v>
      </c>
      <c r="F12" s="6">
        <v>400</v>
      </c>
      <c r="G12" s="6">
        <v>15</v>
      </c>
      <c r="H12" s="7">
        <v>8</v>
      </c>
      <c r="I12" s="7">
        <v>0</v>
      </c>
      <c r="J12" s="7">
        <v>8</v>
      </c>
      <c r="K12" s="7">
        <f t="shared" si="0"/>
        <v>48000</v>
      </c>
    </row>
    <row r="13" spans="2:11" s="1" customFormat="1">
      <c r="B13" s="4">
        <v>8</v>
      </c>
      <c r="C13" s="5">
        <v>45631</v>
      </c>
      <c r="D13" s="5" t="s">
        <v>21</v>
      </c>
      <c r="E13" s="4" t="s">
        <v>15</v>
      </c>
      <c r="F13" s="6">
        <v>475</v>
      </c>
      <c r="G13" s="6">
        <v>15</v>
      </c>
      <c r="H13" s="7">
        <v>16</v>
      </c>
      <c r="I13" s="7">
        <v>6</v>
      </c>
      <c r="J13" s="7">
        <v>22</v>
      </c>
      <c r="K13" s="7">
        <f t="shared" si="0"/>
        <v>156750</v>
      </c>
    </row>
    <row r="14" spans="2:11" s="1" customFormat="1">
      <c r="B14" s="4">
        <v>9</v>
      </c>
      <c r="C14" s="5">
        <v>45631</v>
      </c>
      <c r="D14" s="5" t="s">
        <v>21</v>
      </c>
      <c r="E14" s="4" t="s">
        <v>16</v>
      </c>
      <c r="F14" s="6">
        <v>450</v>
      </c>
      <c r="G14" s="6">
        <v>10</v>
      </c>
      <c r="H14" s="7">
        <v>17</v>
      </c>
      <c r="I14" s="7">
        <v>8</v>
      </c>
      <c r="J14" s="7">
        <v>25</v>
      </c>
      <c r="K14" s="7">
        <f t="shared" si="0"/>
        <v>112500</v>
      </c>
    </row>
    <row r="15" spans="2:11" s="1" customFormat="1">
      <c r="B15" s="4">
        <v>10</v>
      </c>
      <c r="C15" s="5">
        <v>45634</v>
      </c>
      <c r="D15" s="5" t="s">
        <v>22</v>
      </c>
      <c r="E15" s="4" t="s">
        <v>17</v>
      </c>
      <c r="F15" s="6">
        <v>500</v>
      </c>
      <c r="G15" s="6">
        <v>15</v>
      </c>
      <c r="H15" s="7">
        <v>20</v>
      </c>
      <c r="I15" s="7">
        <v>5</v>
      </c>
      <c r="J15" s="7">
        <v>25</v>
      </c>
      <c r="K15" s="7">
        <f t="shared" si="0"/>
        <v>187500</v>
      </c>
    </row>
    <row r="16" spans="2:11" s="1" customFormat="1">
      <c r="B16" s="4">
        <v>11</v>
      </c>
      <c r="C16" s="5">
        <v>45636</v>
      </c>
      <c r="D16" s="5" t="s">
        <v>22</v>
      </c>
      <c r="E16" s="4" t="s">
        <v>14</v>
      </c>
      <c r="F16" s="6">
        <v>400</v>
      </c>
      <c r="G16" s="6">
        <v>15</v>
      </c>
      <c r="H16" s="7">
        <v>6</v>
      </c>
      <c r="I16" s="7">
        <v>5</v>
      </c>
      <c r="J16" s="7">
        <v>11</v>
      </c>
      <c r="K16" s="7">
        <f t="shared" si="0"/>
        <v>66000</v>
      </c>
    </row>
    <row r="17" spans="2:11" s="1" customFormat="1">
      <c r="B17" s="4">
        <v>12</v>
      </c>
      <c r="C17" s="5">
        <v>45639</v>
      </c>
      <c r="D17" s="5" t="s">
        <v>20</v>
      </c>
      <c r="E17" s="4" t="s">
        <v>14</v>
      </c>
      <c r="F17" s="6">
        <v>400</v>
      </c>
      <c r="G17" s="6">
        <v>5</v>
      </c>
      <c r="H17" s="7">
        <v>18</v>
      </c>
      <c r="I17" s="7">
        <v>1</v>
      </c>
      <c r="J17" s="7">
        <v>19</v>
      </c>
      <c r="K17" s="7">
        <f t="shared" si="0"/>
        <v>38000</v>
      </c>
    </row>
    <row r="18" spans="2:11" s="1" customFormat="1">
      <c r="B18" s="4">
        <v>13</v>
      </c>
      <c r="C18" s="5">
        <v>45639</v>
      </c>
      <c r="D18" s="5" t="s">
        <v>20</v>
      </c>
      <c r="E18" s="4" t="s">
        <v>16</v>
      </c>
      <c r="F18" s="6">
        <v>450</v>
      </c>
      <c r="G18" s="6">
        <v>5</v>
      </c>
      <c r="H18" s="7">
        <v>14</v>
      </c>
      <c r="I18" s="7">
        <v>1</v>
      </c>
      <c r="J18" s="7">
        <v>15</v>
      </c>
      <c r="K18" s="7">
        <f t="shared" si="0"/>
        <v>33750</v>
      </c>
    </row>
    <row r="19" spans="2:11" s="1" customFormat="1">
      <c r="B19" s="4">
        <v>14</v>
      </c>
      <c r="C19" s="5">
        <v>45639</v>
      </c>
      <c r="D19" s="5" t="s">
        <v>20</v>
      </c>
      <c r="E19" s="4" t="s">
        <v>17</v>
      </c>
      <c r="F19" s="6">
        <v>500</v>
      </c>
      <c r="G19" s="6">
        <v>5</v>
      </c>
      <c r="H19" s="7">
        <v>17</v>
      </c>
      <c r="I19" s="7">
        <v>8</v>
      </c>
      <c r="J19" s="7">
        <v>25</v>
      </c>
      <c r="K19" s="7">
        <f t="shared" si="0"/>
        <v>62500</v>
      </c>
    </row>
    <row r="20" spans="2:11" s="1" customFormat="1">
      <c r="B20" s="4">
        <v>15</v>
      </c>
      <c r="C20" s="5">
        <v>45640</v>
      </c>
      <c r="D20" s="5" t="s">
        <v>20</v>
      </c>
      <c r="E20" s="4" t="s">
        <v>15</v>
      </c>
      <c r="F20" s="6">
        <v>475</v>
      </c>
      <c r="G20" s="6">
        <v>5</v>
      </c>
      <c r="H20" s="7">
        <v>22</v>
      </c>
      <c r="I20" s="7">
        <v>7</v>
      </c>
      <c r="J20" s="7">
        <v>29</v>
      </c>
      <c r="K20" s="7">
        <f t="shared" si="0"/>
        <v>68875</v>
      </c>
    </row>
    <row r="21" spans="2:11" s="1" customFormat="1">
      <c r="B21" s="4">
        <v>16</v>
      </c>
      <c r="C21" s="5">
        <v>45641</v>
      </c>
      <c r="D21" s="5" t="s">
        <v>20</v>
      </c>
      <c r="E21" s="4" t="s">
        <v>16</v>
      </c>
      <c r="F21" s="6">
        <v>450</v>
      </c>
      <c r="G21" s="6">
        <v>15</v>
      </c>
      <c r="H21" s="7">
        <v>8</v>
      </c>
      <c r="I21" s="7">
        <v>0</v>
      </c>
      <c r="J21" s="7">
        <v>8</v>
      </c>
      <c r="K21" s="7">
        <f t="shared" si="0"/>
        <v>54000</v>
      </c>
    </row>
    <row r="22" spans="2:11" s="1" customFormat="1">
      <c r="B22" s="4">
        <v>17</v>
      </c>
      <c r="C22" s="5">
        <v>45644</v>
      </c>
      <c r="D22" s="5" t="s">
        <v>21</v>
      </c>
      <c r="E22" s="4" t="s">
        <v>16</v>
      </c>
      <c r="F22" s="6">
        <v>450</v>
      </c>
      <c r="G22" s="6">
        <v>10</v>
      </c>
      <c r="H22" s="7">
        <v>11</v>
      </c>
      <c r="I22" s="7">
        <v>4</v>
      </c>
      <c r="J22" s="7">
        <v>15</v>
      </c>
      <c r="K22" s="7">
        <f t="shared" si="0"/>
        <v>67500</v>
      </c>
    </row>
    <row r="23" spans="2:11" s="1" customFormat="1">
      <c r="B23" s="4">
        <v>18</v>
      </c>
      <c r="C23" s="5">
        <v>45644</v>
      </c>
      <c r="D23" s="5" t="s">
        <v>21</v>
      </c>
      <c r="E23" s="4" t="s">
        <v>17</v>
      </c>
      <c r="F23" s="6">
        <v>500</v>
      </c>
      <c r="G23" s="6">
        <v>15</v>
      </c>
      <c r="H23" s="7">
        <v>7</v>
      </c>
      <c r="I23" s="7">
        <v>8</v>
      </c>
      <c r="J23" s="7">
        <v>15</v>
      </c>
      <c r="K23" s="7">
        <f t="shared" si="0"/>
        <v>112500</v>
      </c>
    </row>
    <row r="24" spans="2:11" s="1" customFormat="1">
      <c r="B24" s="4">
        <v>19</v>
      </c>
      <c r="C24" s="5">
        <v>45647</v>
      </c>
      <c r="D24" s="5" t="s">
        <v>21</v>
      </c>
      <c r="E24" s="4" t="s">
        <v>17</v>
      </c>
      <c r="F24" s="6">
        <v>500</v>
      </c>
      <c r="G24" s="6">
        <v>15</v>
      </c>
      <c r="H24" s="7">
        <v>18</v>
      </c>
      <c r="I24" s="7">
        <v>0</v>
      </c>
      <c r="J24" s="7">
        <v>18</v>
      </c>
      <c r="K24" s="7">
        <f t="shared" si="0"/>
        <v>135000</v>
      </c>
    </row>
    <row r="25" spans="2:11" s="1" customFormat="1">
      <c r="B25" s="4">
        <v>20</v>
      </c>
      <c r="C25" s="5">
        <v>45647</v>
      </c>
      <c r="D25" s="5" t="s">
        <v>23</v>
      </c>
      <c r="E25" s="4" t="s">
        <v>17</v>
      </c>
      <c r="F25" s="6">
        <v>500</v>
      </c>
      <c r="G25" s="6">
        <v>10</v>
      </c>
      <c r="H25" s="7">
        <v>22</v>
      </c>
      <c r="I25" s="7">
        <v>2</v>
      </c>
      <c r="J25" s="7">
        <v>24</v>
      </c>
      <c r="K25" s="7">
        <f t="shared" si="0"/>
        <v>120000</v>
      </c>
    </row>
    <row r="26" spans="2:11" s="1" customFormat="1">
      <c r="B26" s="4">
        <v>21</v>
      </c>
      <c r="C26" s="5">
        <v>45648</v>
      </c>
      <c r="D26" s="5" t="s">
        <v>22</v>
      </c>
      <c r="E26" s="4" t="s">
        <v>15</v>
      </c>
      <c r="F26" s="6">
        <v>475</v>
      </c>
      <c r="G26" s="6">
        <v>10</v>
      </c>
      <c r="H26" s="7">
        <v>20</v>
      </c>
      <c r="I26" s="7">
        <v>9</v>
      </c>
      <c r="J26" s="7">
        <v>29</v>
      </c>
      <c r="K26" s="7">
        <f t="shared" si="0"/>
        <v>137750</v>
      </c>
    </row>
    <row r="27" spans="2:11" s="1" customFormat="1">
      <c r="B27" s="4">
        <v>22</v>
      </c>
      <c r="C27" s="5">
        <v>45648</v>
      </c>
      <c r="D27" s="5" t="s">
        <v>23</v>
      </c>
      <c r="E27" s="4" t="s">
        <v>15</v>
      </c>
      <c r="F27" s="6">
        <v>475</v>
      </c>
      <c r="G27" s="6">
        <v>5</v>
      </c>
      <c r="H27" s="7">
        <v>23</v>
      </c>
      <c r="I27" s="7">
        <v>8</v>
      </c>
      <c r="J27" s="7">
        <v>31</v>
      </c>
      <c r="K27" s="7">
        <f t="shared" si="0"/>
        <v>73625</v>
      </c>
    </row>
    <row r="28" spans="2:11" s="1" customFormat="1">
      <c r="B28" s="4">
        <v>23</v>
      </c>
      <c r="C28" s="5">
        <v>45648</v>
      </c>
      <c r="D28" s="5" t="s">
        <v>20</v>
      </c>
      <c r="E28" s="4" t="s">
        <v>14</v>
      </c>
      <c r="F28" s="6">
        <v>400</v>
      </c>
      <c r="G28" s="6">
        <v>10</v>
      </c>
      <c r="H28" s="7">
        <v>9</v>
      </c>
      <c r="I28" s="7">
        <v>0</v>
      </c>
      <c r="J28" s="7">
        <v>9</v>
      </c>
      <c r="K28" s="7">
        <f t="shared" si="0"/>
        <v>36000</v>
      </c>
    </row>
    <row r="29" spans="2:11" s="1" customFormat="1">
      <c r="B29" s="4">
        <v>24</v>
      </c>
      <c r="C29" s="5">
        <v>45652</v>
      </c>
      <c r="D29" s="5" t="s">
        <v>20</v>
      </c>
      <c r="E29" s="4" t="s">
        <v>17</v>
      </c>
      <c r="F29" s="6">
        <v>500</v>
      </c>
      <c r="G29" s="6">
        <v>5</v>
      </c>
      <c r="H29" s="7">
        <v>10</v>
      </c>
      <c r="I29" s="7">
        <v>8</v>
      </c>
      <c r="J29" s="7">
        <v>18</v>
      </c>
      <c r="K29" s="7">
        <f t="shared" si="0"/>
        <v>45000</v>
      </c>
    </row>
    <row r="30" spans="2:11" s="1" customFormat="1">
      <c r="B30" s="4">
        <v>25</v>
      </c>
      <c r="C30" s="5">
        <v>45652</v>
      </c>
      <c r="D30" s="5" t="s">
        <v>20</v>
      </c>
      <c r="E30" s="4" t="s">
        <v>15</v>
      </c>
      <c r="F30" s="6">
        <v>475</v>
      </c>
      <c r="G30" s="6">
        <v>15</v>
      </c>
      <c r="H30" s="7">
        <v>5</v>
      </c>
      <c r="I30" s="7">
        <v>8</v>
      </c>
      <c r="J30" s="7">
        <v>13</v>
      </c>
      <c r="K30" s="7">
        <f t="shared" si="0"/>
        <v>92625</v>
      </c>
    </row>
    <row r="31" spans="2:11" s="1" customFormat="1">
      <c r="B31" s="4">
        <v>26</v>
      </c>
      <c r="C31" s="5">
        <v>45652</v>
      </c>
      <c r="D31" s="5" t="s">
        <v>23</v>
      </c>
      <c r="E31" s="4" t="s">
        <v>15</v>
      </c>
      <c r="F31" s="6">
        <v>475</v>
      </c>
      <c r="G31" s="6">
        <v>10</v>
      </c>
      <c r="H31" s="7">
        <v>13</v>
      </c>
      <c r="I31" s="7">
        <v>1</v>
      </c>
      <c r="J31" s="7">
        <v>14</v>
      </c>
      <c r="K31" s="7">
        <f t="shared" si="0"/>
        <v>66500</v>
      </c>
    </row>
    <row r="32" spans="2:11" s="1" customFormat="1">
      <c r="B32" s="4">
        <v>27</v>
      </c>
      <c r="C32" s="5">
        <v>45653</v>
      </c>
      <c r="D32" s="5" t="s">
        <v>22</v>
      </c>
      <c r="E32" s="4" t="s">
        <v>15</v>
      </c>
      <c r="F32" s="6">
        <v>475</v>
      </c>
      <c r="G32" s="6">
        <v>10</v>
      </c>
      <c r="H32" s="7">
        <v>12</v>
      </c>
      <c r="I32" s="7">
        <v>2</v>
      </c>
      <c r="J32" s="7">
        <v>14</v>
      </c>
      <c r="K32" s="7">
        <f t="shared" si="0"/>
        <v>66500</v>
      </c>
    </row>
    <row r="33" spans="2:11" s="1" customFormat="1">
      <c r="B33" s="4">
        <v>28</v>
      </c>
      <c r="C33" s="5">
        <v>45654</v>
      </c>
      <c r="D33" s="5" t="s">
        <v>22</v>
      </c>
      <c r="E33" s="4" t="s">
        <v>16</v>
      </c>
      <c r="F33" s="6">
        <v>450</v>
      </c>
      <c r="G33" s="6">
        <v>15</v>
      </c>
      <c r="H33" s="7">
        <v>12</v>
      </c>
      <c r="I33" s="7">
        <v>8</v>
      </c>
      <c r="J33" s="7">
        <v>20</v>
      </c>
      <c r="K33" s="7">
        <f t="shared" si="0"/>
        <v>135000</v>
      </c>
    </row>
    <row r="34" spans="2:11" s="1" customFormat="1">
      <c r="B34" s="4">
        <v>29</v>
      </c>
      <c r="C34" s="5">
        <v>45655</v>
      </c>
      <c r="D34" s="5" t="s">
        <v>21</v>
      </c>
      <c r="E34" s="4" t="s">
        <v>16</v>
      </c>
      <c r="F34" s="6">
        <v>450</v>
      </c>
      <c r="G34" s="6">
        <v>5</v>
      </c>
      <c r="H34" s="7">
        <v>14</v>
      </c>
      <c r="I34" s="7">
        <v>5</v>
      </c>
      <c r="J34" s="7">
        <v>19</v>
      </c>
      <c r="K34" s="7">
        <f t="shared" si="0"/>
        <v>42750</v>
      </c>
    </row>
    <row r="35" spans="2:11" s="1" customFormat="1">
      <c r="B35" s="4">
        <v>30</v>
      </c>
      <c r="C35" s="5">
        <v>45656</v>
      </c>
      <c r="D35" s="5" t="s">
        <v>23</v>
      </c>
      <c r="E35" s="4" t="s">
        <v>17</v>
      </c>
      <c r="F35" s="6">
        <v>500</v>
      </c>
      <c r="G35" s="6">
        <v>5</v>
      </c>
      <c r="H35" s="7">
        <v>19</v>
      </c>
      <c r="I35" s="7">
        <v>6</v>
      </c>
      <c r="J35" s="7">
        <v>25</v>
      </c>
      <c r="K35" s="7">
        <f t="shared" si="0"/>
        <v>62500</v>
      </c>
    </row>
    <row r="36" spans="2:11" s="1" customFormat="1">
      <c r="B36" s="4">
        <v>31</v>
      </c>
      <c r="C36" s="5">
        <v>45658</v>
      </c>
      <c r="D36" s="5" t="s">
        <v>21</v>
      </c>
      <c r="E36" s="4" t="s">
        <v>14</v>
      </c>
      <c r="F36" s="6">
        <v>400</v>
      </c>
      <c r="G36" s="6">
        <v>15</v>
      </c>
      <c r="H36" s="7">
        <v>16</v>
      </c>
      <c r="I36" s="7">
        <v>4</v>
      </c>
      <c r="J36" s="7">
        <v>20</v>
      </c>
      <c r="K36" s="7">
        <f t="shared" si="0"/>
        <v>120000</v>
      </c>
    </row>
    <row r="37" spans="2:11" s="1" customFormat="1">
      <c r="B37" s="4">
        <v>32</v>
      </c>
      <c r="C37" s="5">
        <v>45658</v>
      </c>
      <c r="D37" s="5" t="s">
        <v>23</v>
      </c>
      <c r="E37" s="4" t="s">
        <v>15</v>
      </c>
      <c r="F37" s="6">
        <v>475</v>
      </c>
      <c r="G37" s="6">
        <v>15</v>
      </c>
      <c r="H37" s="7">
        <v>19</v>
      </c>
      <c r="I37" s="7">
        <v>6</v>
      </c>
      <c r="J37" s="7">
        <v>25</v>
      </c>
      <c r="K37" s="7">
        <f t="shared" si="0"/>
        <v>178125</v>
      </c>
    </row>
    <row r="38" spans="2:11" s="1" customFormat="1">
      <c r="B38" s="4">
        <v>33</v>
      </c>
      <c r="C38" s="5">
        <v>45661</v>
      </c>
      <c r="D38" s="5" t="s">
        <v>23</v>
      </c>
      <c r="E38" s="4" t="s">
        <v>15</v>
      </c>
      <c r="F38" s="6">
        <v>475</v>
      </c>
      <c r="G38" s="6">
        <v>10</v>
      </c>
      <c r="H38" s="7">
        <v>24</v>
      </c>
      <c r="I38" s="7">
        <v>1</v>
      </c>
      <c r="J38" s="7">
        <v>25</v>
      </c>
      <c r="K38" s="7">
        <f t="shared" si="0"/>
        <v>118750</v>
      </c>
    </row>
    <row r="39" spans="2:11" s="1" customFormat="1">
      <c r="B39" s="4">
        <v>34</v>
      </c>
      <c r="C39" s="5">
        <v>45662</v>
      </c>
      <c r="D39" s="5" t="s">
        <v>20</v>
      </c>
      <c r="E39" s="4" t="s">
        <v>14</v>
      </c>
      <c r="F39" s="6">
        <v>400</v>
      </c>
      <c r="G39" s="6">
        <v>15</v>
      </c>
      <c r="H39" s="7">
        <v>5</v>
      </c>
      <c r="I39" s="7">
        <v>5</v>
      </c>
      <c r="J39" s="7">
        <v>10</v>
      </c>
      <c r="K39" s="7">
        <f t="shared" si="0"/>
        <v>60000</v>
      </c>
    </row>
    <row r="40" spans="2:11" s="1" customFormat="1">
      <c r="B40" s="4">
        <v>35</v>
      </c>
      <c r="C40" s="5">
        <v>45663</v>
      </c>
      <c r="D40" s="5" t="s">
        <v>20</v>
      </c>
      <c r="E40" s="4" t="s">
        <v>17</v>
      </c>
      <c r="F40" s="6">
        <v>500</v>
      </c>
      <c r="G40" s="6">
        <v>15</v>
      </c>
      <c r="H40" s="7">
        <v>7</v>
      </c>
      <c r="I40" s="7">
        <v>2</v>
      </c>
      <c r="J40" s="7">
        <v>9</v>
      </c>
      <c r="K40" s="7">
        <f t="shared" si="0"/>
        <v>67500</v>
      </c>
    </row>
    <row r="41" spans="2:11" s="1" customFormat="1">
      <c r="B41" s="4">
        <v>36</v>
      </c>
      <c r="C41" s="5">
        <v>45664</v>
      </c>
      <c r="D41" s="5" t="s">
        <v>20</v>
      </c>
      <c r="E41" s="4" t="s">
        <v>16</v>
      </c>
      <c r="F41" s="6">
        <v>450</v>
      </c>
      <c r="G41" s="6">
        <v>10</v>
      </c>
      <c r="H41" s="7">
        <v>20</v>
      </c>
      <c r="I41" s="7">
        <v>4</v>
      </c>
      <c r="J41" s="7">
        <v>24</v>
      </c>
      <c r="K41" s="7">
        <f t="shared" si="0"/>
        <v>108000</v>
      </c>
    </row>
    <row r="42" spans="2:11" s="1" customFormat="1">
      <c r="B42" s="4">
        <v>37</v>
      </c>
      <c r="C42" s="5">
        <v>45666</v>
      </c>
      <c r="D42" s="5" t="s">
        <v>22</v>
      </c>
      <c r="E42" s="4" t="s">
        <v>14</v>
      </c>
      <c r="F42" s="6">
        <v>400</v>
      </c>
      <c r="G42" s="6">
        <v>15</v>
      </c>
      <c r="H42" s="7">
        <v>15</v>
      </c>
      <c r="I42" s="7">
        <v>5</v>
      </c>
      <c r="J42" s="7">
        <v>20</v>
      </c>
      <c r="K42" s="7">
        <f t="shared" si="0"/>
        <v>120000</v>
      </c>
    </row>
    <row r="43" spans="2:11" s="1" customFormat="1">
      <c r="B43" s="4">
        <v>38</v>
      </c>
      <c r="C43" s="5">
        <v>45667</v>
      </c>
      <c r="D43" s="5" t="s">
        <v>22</v>
      </c>
      <c r="E43" s="4" t="s">
        <v>15</v>
      </c>
      <c r="F43" s="6">
        <v>475</v>
      </c>
      <c r="G43" s="6">
        <v>15</v>
      </c>
      <c r="H43" s="7">
        <v>21</v>
      </c>
      <c r="I43" s="7">
        <v>3</v>
      </c>
      <c r="J43" s="7">
        <v>24</v>
      </c>
      <c r="K43" s="7">
        <f t="shared" si="0"/>
        <v>171000</v>
      </c>
    </row>
    <row r="44" spans="2:11" s="1" customFormat="1">
      <c r="B44" s="4">
        <v>39</v>
      </c>
      <c r="C44" s="5">
        <v>45668</v>
      </c>
      <c r="D44" s="5" t="s">
        <v>21</v>
      </c>
      <c r="E44" s="4" t="s">
        <v>17</v>
      </c>
      <c r="F44" s="6">
        <v>500</v>
      </c>
      <c r="G44" s="6">
        <v>10</v>
      </c>
      <c r="H44" s="7">
        <v>15</v>
      </c>
      <c r="I44" s="7">
        <v>16</v>
      </c>
      <c r="J44" s="7">
        <v>31</v>
      </c>
      <c r="K44" s="7">
        <f t="shared" si="0"/>
        <v>155000</v>
      </c>
    </row>
    <row r="45" spans="2:11" s="1" customFormat="1">
      <c r="B45" s="4">
        <v>40</v>
      </c>
      <c r="C45" s="5">
        <v>45669</v>
      </c>
      <c r="D45" s="5" t="s">
        <v>21</v>
      </c>
      <c r="E45" s="4" t="s">
        <v>16</v>
      </c>
      <c r="F45" s="6">
        <v>450</v>
      </c>
      <c r="G45" s="6">
        <v>15</v>
      </c>
      <c r="H45" s="7">
        <v>11</v>
      </c>
      <c r="I45" s="7">
        <v>6</v>
      </c>
      <c r="J45" s="7">
        <v>17</v>
      </c>
      <c r="K45" s="7">
        <f t="shared" si="0"/>
        <v>114750</v>
      </c>
    </row>
  </sheetData>
  <mergeCells count="1">
    <mergeCell ref="B3:K3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9"/>
  <sheetViews>
    <sheetView tabSelected="1" topLeftCell="A7" workbookViewId="0">
      <selection activeCell="M17" sqref="M17"/>
    </sheetView>
  </sheetViews>
  <sheetFormatPr defaultRowHeight="13.5"/>
  <cols>
    <col min="2" max="2" width="4.625" customWidth="1"/>
    <col min="3" max="3" width="11.625" bestFit="1" customWidth="1"/>
    <col min="4" max="4" width="10.5" customWidth="1"/>
    <col min="5" max="5" width="14.625" customWidth="1"/>
    <col min="6" max="7" width="8.625" customWidth="1"/>
    <col min="8" max="13" width="10.625" customWidth="1"/>
    <col min="14" max="14" width="8.625" customWidth="1"/>
    <col min="15" max="15" width="14.25" bestFit="1" customWidth="1"/>
    <col min="16" max="16" width="13.75" bestFit="1" customWidth="1"/>
    <col min="17" max="21" width="10.625" customWidth="1"/>
  </cols>
  <sheetData>
    <row r="1" spans="1:14">
      <c r="A1" t="s">
        <v>31</v>
      </c>
    </row>
    <row r="2" spans="1:14">
      <c r="A2" t="s">
        <v>32</v>
      </c>
    </row>
    <row r="3" spans="1:14" ht="17.25">
      <c r="B3" s="8" t="s">
        <v>7</v>
      </c>
    </row>
    <row r="4" spans="1:14" s="9" customFormat="1" ht="26.45" customHeight="1">
      <c r="B4" s="2" t="s">
        <v>0</v>
      </c>
      <c r="C4" s="2" t="s">
        <v>1</v>
      </c>
      <c r="D4" s="2" t="s">
        <v>24</v>
      </c>
      <c r="E4" s="2" t="s">
        <v>18</v>
      </c>
      <c r="F4" s="3" t="s">
        <v>2</v>
      </c>
      <c r="G4" s="3" t="s">
        <v>19</v>
      </c>
      <c r="H4" s="3" t="s">
        <v>3</v>
      </c>
      <c r="I4" s="3" t="s">
        <v>4</v>
      </c>
      <c r="J4" s="3" t="s">
        <v>5</v>
      </c>
      <c r="K4" s="3" t="s">
        <v>6</v>
      </c>
      <c r="L4"/>
      <c r="M4"/>
    </row>
    <row r="5" spans="1:14" s="9" customFormat="1">
      <c r="B5" s="4">
        <v>32</v>
      </c>
      <c r="C5" s="5">
        <v>45658</v>
      </c>
      <c r="D5" s="5" t="s">
        <v>23</v>
      </c>
      <c r="E5" s="4" t="s">
        <v>15</v>
      </c>
      <c r="F5" s="6">
        <v>475</v>
      </c>
      <c r="G5" s="6">
        <v>15</v>
      </c>
      <c r="H5" s="7">
        <v>19</v>
      </c>
      <c r="I5" s="7">
        <v>6</v>
      </c>
      <c r="J5" s="7">
        <v>25</v>
      </c>
      <c r="K5" s="7">
        <v>178125</v>
      </c>
      <c r="L5"/>
      <c r="M5"/>
    </row>
    <row r="6" spans="1:14" s="9" customFormat="1">
      <c r="B6" s="4">
        <v>38</v>
      </c>
      <c r="C6" s="5">
        <v>45667</v>
      </c>
      <c r="D6" s="5" t="s">
        <v>22</v>
      </c>
      <c r="E6" s="4" t="s">
        <v>15</v>
      </c>
      <c r="F6" s="6">
        <v>475</v>
      </c>
      <c r="G6" s="6">
        <v>15</v>
      </c>
      <c r="H6" s="7">
        <v>21</v>
      </c>
      <c r="I6" s="7">
        <v>3</v>
      </c>
      <c r="J6" s="7">
        <v>24</v>
      </c>
      <c r="K6" s="7">
        <v>171000</v>
      </c>
      <c r="L6"/>
      <c r="M6"/>
    </row>
    <row r="7" spans="1:14" s="9" customFormat="1">
      <c r="B7" s="4">
        <v>8</v>
      </c>
      <c r="C7" s="5">
        <v>45631</v>
      </c>
      <c r="D7" s="5" t="s">
        <v>21</v>
      </c>
      <c r="E7" s="4" t="s">
        <v>15</v>
      </c>
      <c r="F7" s="6">
        <v>475</v>
      </c>
      <c r="G7" s="6">
        <v>15</v>
      </c>
      <c r="H7" s="7">
        <v>16</v>
      </c>
      <c r="I7" s="7">
        <v>6</v>
      </c>
      <c r="J7" s="7">
        <v>22</v>
      </c>
      <c r="K7" s="7">
        <v>156750</v>
      </c>
      <c r="L7"/>
      <c r="M7"/>
    </row>
    <row r="8" spans="1:14" s="9" customFormat="1">
      <c r="B8" s="4">
        <v>10</v>
      </c>
      <c r="C8" s="5">
        <v>45634</v>
      </c>
      <c r="D8" s="5" t="s">
        <v>22</v>
      </c>
      <c r="E8" s="4" t="s">
        <v>17</v>
      </c>
      <c r="F8" s="6">
        <v>500</v>
      </c>
      <c r="G8" s="6">
        <v>15</v>
      </c>
      <c r="H8" s="7">
        <v>20</v>
      </c>
      <c r="I8" s="7">
        <v>5</v>
      </c>
      <c r="J8" s="7">
        <v>25</v>
      </c>
      <c r="K8" s="7">
        <v>187500</v>
      </c>
      <c r="L8"/>
      <c r="M8"/>
    </row>
    <row r="9" spans="1:14" s="9" customFormat="1">
      <c r="B9" s="1"/>
      <c r="C9" s="13"/>
      <c r="D9" s="1"/>
      <c r="E9" s="1"/>
      <c r="F9" s="1"/>
      <c r="G9" s="14"/>
      <c r="H9" s="15"/>
      <c r="I9" s="15"/>
      <c r="J9" s="15"/>
      <c r="K9" s="15"/>
      <c r="L9"/>
      <c r="M9"/>
    </row>
    <row r="10" spans="1:14" s="19" customFormat="1">
      <c r="L10"/>
      <c r="M10"/>
    </row>
    <row r="11" spans="1:14" s="19" customFormat="1">
      <c r="L11"/>
      <c r="M11"/>
    </row>
    <row r="12" spans="1:14" s="19" customFormat="1">
      <c r="B12" s="19" t="s">
        <v>10</v>
      </c>
      <c r="L12"/>
      <c r="M12"/>
    </row>
    <row r="13" spans="1:14" s="9" customFormat="1" ht="27">
      <c r="A13" s="22"/>
      <c r="B13" s="2" t="s">
        <v>0</v>
      </c>
      <c r="C13" s="2" t="s">
        <v>1</v>
      </c>
      <c r="D13" s="2" t="s">
        <v>24</v>
      </c>
      <c r="E13" s="2" t="s">
        <v>18</v>
      </c>
      <c r="F13" s="3" t="s">
        <v>2</v>
      </c>
      <c r="G13" s="3" t="s">
        <v>19</v>
      </c>
      <c r="H13" s="3" t="s">
        <v>3</v>
      </c>
      <c r="I13" s="3" t="s">
        <v>4</v>
      </c>
      <c r="J13" s="3" t="s">
        <v>5</v>
      </c>
      <c r="K13" s="3" t="s">
        <v>6</v>
      </c>
      <c r="L13" s="2" t="s">
        <v>1</v>
      </c>
      <c r="M13"/>
      <c r="N13" s="22"/>
    </row>
    <row r="14" spans="1:14" s="9" customFormat="1">
      <c r="A14" s="22"/>
      <c r="B14" s="19"/>
      <c r="C14" s="19" t="s">
        <v>33</v>
      </c>
      <c r="D14" s="19" t="s">
        <v>35</v>
      </c>
      <c r="E14" s="19"/>
      <c r="F14" s="19"/>
      <c r="G14" s="19"/>
      <c r="H14" s="19"/>
      <c r="I14" s="19"/>
      <c r="J14" s="19"/>
      <c r="K14" s="19"/>
      <c r="L14" t="s">
        <v>34</v>
      </c>
      <c r="M14"/>
      <c r="N14" s="22"/>
    </row>
    <row r="15" spans="1:14" s="9" customFormat="1">
      <c r="A15" s="22"/>
      <c r="B15" s="19"/>
      <c r="C15" s="19" t="s">
        <v>36</v>
      </c>
      <c r="D15" s="19"/>
      <c r="E15" s="19" t="s">
        <v>29</v>
      </c>
      <c r="F15" s="19"/>
      <c r="G15" s="19"/>
      <c r="H15" s="19"/>
      <c r="I15" s="19"/>
      <c r="J15" s="19"/>
      <c r="K15" s="19"/>
      <c r="L15"/>
      <c r="M15"/>
      <c r="N15" s="22"/>
    </row>
    <row r="16" spans="1:14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7" spans="2:20">
      <c r="B17" s="19"/>
      <c r="C17" s="19"/>
      <c r="D17" s="19"/>
      <c r="E17" s="19"/>
      <c r="F17" s="19"/>
      <c r="G17" s="19"/>
      <c r="H17" s="19"/>
      <c r="I17" s="19"/>
      <c r="J17" s="19"/>
      <c r="K17" s="19"/>
    </row>
    <row r="19" spans="2:20" ht="18" thickBot="1">
      <c r="B19" s="8" t="s">
        <v>11</v>
      </c>
      <c r="O19" s="8" t="s">
        <v>8</v>
      </c>
    </row>
    <row r="20" spans="2:20" s="19" customFormat="1" ht="27.75" thickBot="1">
      <c r="B20" s="2" t="s">
        <v>0</v>
      </c>
      <c r="C20" s="2" t="s">
        <v>1</v>
      </c>
      <c r="D20" s="2" t="s">
        <v>24</v>
      </c>
      <c r="E20" s="2" t="s">
        <v>18</v>
      </c>
      <c r="F20" s="3" t="s">
        <v>2</v>
      </c>
      <c r="G20" s="3" t="s">
        <v>19</v>
      </c>
      <c r="H20" s="3" t="s">
        <v>3</v>
      </c>
      <c r="I20" s="3" t="s">
        <v>4</v>
      </c>
      <c r="J20" s="3" t="s">
        <v>5</v>
      </c>
      <c r="K20" s="3" t="s">
        <v>6</v>
      </c>
      <c r="L20"/>
      <c r="M20"/>
      <c r="O20" s="27" t="s">
        <v>25</v>
      </c>
      <c r="P20" s="28" t="s">
        <v>18</v>
      </c>
      <c r="Q20" s="29" t="s">
        <v>3</v>
      </c>
      <c r="R20" s="29" t="s">
        <v>4</v>
      </c>
      <c r="S20" s="33" t="s">
        <v>5</v>
      </c>
      <c r="T20" s="30" t="s">
        <v>6</v>
      </c>
    </row>
    <row r="21" spans="2:20" s="19" customFormat="1">
      <c r="B21" s="4">
        <v>6</v>
      </c>
      <c r="C21" s="5">
        <v>45629</v>
      </c>
      <c r="D21" s="5" t="s">
        <v>21</v>
      </c>
      <c r="E21" s="4" t="s">
        <v>14</v>
      </c>
      <c r="F21" s="6">
        <v>400</v>
      </c>
      <c r="G21" s="6">
        <v>10</v>
      </c>
      <c r="H21" s="7">
        <v>11</v>
      </c>
      <c r="I21" s="7">
        <v>5</v>
      </c>
      <c r="J21" s="7">
        <v>16</v>
      </c>
      <c r="K21" s="7">
        <v>64000</v>
      </c>
      <c r="L21"/>
      <c r="M21"/>
      <c r="O21" s="53" t="s">
        <v>20</v>
      </c>
      <c r="P21" s="40" t="s">
        <v>26</v>
      </c>
      <c r="Q21" s="41">
        <v>27</v>
      </c>
      <c r="R21" s="41">
        <v>15</v>
      </c>
      <c r="S21" s="42">
        <v>42</v>
      </c>
      <c r="T21" s="43">
        <v>161500</v>
      </c>
    </row>
    <row r="22" spans="2:20" s="19" customFormat="1">
      <c r="B22" s="4">
        <v>7</v>
      </c>
      <c r="C22" s="5">
        <v>45630</v>
      </c>
      <c r="D22" s="5" t="s">
        <v>21</v>
      </c>
      <c r="E22" s="4" t="s">
        <v>14</v>
      </c>
      <c r="F22" s="6">
        <v>400</v>
      </c>
      <c r="G22" s="6">
        <v>15</v>
      </c>
      <c r="H22" s="7">
        <v>8</v>
      </c>
      <c r="I22" s="7">
        <v>0</v>
      </c>
      <c r="J22" s="7">
        <v>8</v>
      </c>
      <c r="K22" s="7">
        <v>48000</v>
      </c>
      <c r="L22"/>
      <c r="M22"/>
      <c r="O22" s="54"/>
      <c r="P22" s="10" t="s">
        <v>27</v>
      </c>
      <c r="Q22" s="11">
        <v>68</v>
      </c>
      <c r="R22" s="11">
        <v>15</v>
      </c>
      <c r="S22" s="34">
        <v>83</v>
      </c>
      <c r="T22" s="12">
        <v>326250</v>
      </c>
    </row>
    <row r="23" spans="2:20" s="19" customFormat="1">
      <c r="B23" s="4">
        <v>8</v>
      </c>
      <c r="C23" s="5">
        <v>45631</v>
      </c>
      <c r="D23" s="5" t="s">
        <v>21</v>
      </c>
      <c r="E23" s="4" t="s">
        <v>15</v>
      </c>
      <c r="F23" s="6">
        <v>475</v>
      </c>
      <c r="G23" s="6">
        <v>15</v>
      </c>
      <c r="H23" s="7">
        <v>16</v>
      </c>
      <c r="I23" s="7">
        <v>6</v>
      </c>
      <c r="J23" s="7">
        <v>22</v>
      </c>
      <c r="K23" s="7">
        <v>156750</v>
      </c>
      <c r="L23"/>
      <c r="M23"/>
      <c r="O23" s="54"/>
      <c r="P23" s="10" t="s">
        <v>28</v>
      </c>
      <c r="Q23" s="11">
        <v>68</v>
      </c>
      <c r="R23" s="11">
        <v>10</v>
      </c>
      <c r="S23" s="34">
        <v>78</v>
      </c>
      <c r="T23" s="12">
        <v>214000</v>
      </c>
    </row>
    <row r="24" spans="2:20" s="19" customFormat="1" ht="14.25" thickBot="1">
      <c r="B24" s="4">
        <v>9</v>
      </c>
      <c r="C24" s="5">
        <v>45631</v>
      </c>
      <c r="D24" s="5" t="s">
        <v>21</v>
      </c>
      <c r="E24" s="4" t="s">
        <v>16</v>
      </c>
      <c r="F24" s="6">
        <v>450</v>
      </c>
      <c r="G24" s="6">
        <v>10</v>
      </c>
      <c r="H24" s="7">
        <v>17</v>
      </c>
      <c r="I24" s="7">
        <v>8</v>
      </c>
      <c r="J24" s="7">
        <v>25</v>
      </c>
      <c r="K24" s="7">
        <v>112500</v>
      </c>
      <c r="L24"/>
      <c r="M24"/>
      <c r="O24" s="54"/>
      <c r="P24" s="16" t="s">
        <v>29</v>
      </c>
      <c r="Q24" s="17">
        <v>55</v>
      </c>
      <c r="R24" s="17">
        <v>24</v>
      </c>
      <c r="S24" s="35">
        <v>79</v>
      </c>
      <c r="T24" s="18">
        <v>242500</v>
      </c>
    </row>
    <row r="25" spans="2:20" s="19" customFormat="1" ht="15" thickTop="1" thickBot="1">
      <c r="B25" s="4">
        <v>10</v>
      </c>
      <c r="C25" s="5">
        <v>45634</v>
      </c>
      <c r="D25" s="5" t="s">
        <v>22</v>
      </c>
      <c r="E25" s="4" t="s">
        <v>17</v>
      </c>
      <c r="F25" s="6">
        <v>500</v>
      </c>
      <c r="G25" s="6">
        <v>15</v>
      </c>
      <c r="H25" s="7">
        <v>20</v>
      </c>
      <c r="I25" s="7">
        <v>5</v>
      </c>
      <c r="J25" s="7">
        <v>25</v>
      </c>
      <c r="K25" s="7">
        <v>187500</v>
      </c>
      <c r="L25"/>
      <c r="M25"/>
      <c r="O25" s="55"/>
      <c r="P25" s="44" t="s">
        <v>9</v>
      </c>
      <c r="Q25" s="20">
        <v>218</v>
      </c>
      <c r="R25" s="20">
        <v>64</v>
      </c>
      <c r="S25" s="36">
        <v>282</v>
      </c>
      <c r="T25" s="21">
        <v>944250</v>
      </c>
    </row>
    <row r="26" spans="2:20" s="19" customFormat="1">
      <c r="B26" s="4">
        <v>11</v>
      </c>
      <c r="C26" s="5">
        <v>45636</v>
      </c>
      <c r="D26" s="5" t="s">
        <v>22</v>
      </c>
      <c r="E26" s="4" t="s">
        <v>14</v>
      </c>
      <c r="F26" s="6">
        <v>400</v>
      </c>
      <c r="G26" s="6">
        <v>15</v>
      </c>
      <c r="H26" s="7">
        <v>6</v>
      </c>
      <c r="I26" s="7">
        <v>5</v>
      </c>
      <c r="J26" s="7">
        <v>11</v>
      </c>
      <c r="K26" s="7">
        <v>66000</v>
      </c>
      <c r="L26"/>
      <c r="M26"/>
      <c r="O26" s="56" t="s">
        <v>22</v>
      </c>
      <c r="P26" s="40" t="s">
        <v>26</v>
      </c>
      <c r="Q26" s="41">
        <v>53</v>
      </c>
      <c r="R26" s="41">
        <v>14</v>
      </c>
      <c r="S26" s="42">
        <v>67</v>
      </c>
      <c r="T26" s="43">
        <v>375250</v>
      </c>
    </row>
    <row r="27" spans="2:20" s="19" customFormat="1">
      <c r="B27" s="4">
        <v>18</v>
      </c>
      <c r="C27" s="5">
        <v>45644</v>
      </c>
      <c r="D27" s="5" t="s">
        <v>21</v>
      </c>
      <c r="E27" s="4" t="s">
        <v>17</v>
      </c>
      <c r="F27" s="6">
        <v>500</v>
      </c>
      <c r="G27" s="6">
        <v>15</v>
      </c>
      <c r="H27" s="7">
        <v>7</v>
      </c>
      <c r="I27" s="7">
        <v>8</v>
      </c>
      <c r="J27" s="7">
        <v>15</v>
      </c>
      <c r="K27" s="7">
        <v>112500</v>
      </c>
      <c r="L27"/>
      <c r="M27"/>
      <c r="O27" s="57"/>
      <c r="P27" s="10" t="s">
        <v>27</v>
      </c>
      <c r="Q27" s="11">
        <v>12</v>
      </c>
      <c r="R27" s="11">
        <v>8</v>
      </c>
      <c r="S27" s="34">
        <v>20</v>
      </c>
      <c r="T27" s="12">
        <v>135000</v>
      </c>
    </row>
    <row r="28" spans="2:20" s="19" customFormat="1">
      <c r="B28" s="4">
        <v>17</v>
      </c>
      <c r="C28" s="5">
        <v>45644</v>
      </c>
      <c r="D28" s="5" t="s">
        <v>21</v>
      </c>
      <c r="E28" s="4" t="s">
        <v>16</v>
      </c>
      <c r="F28" s="6">
        <v>450</v>
      </c>
      <c r="G28" s="6">
        <v>10</v>
      </c>
      <c r="H28" s="7">
        <v>11</v>
      </c>
      <c r="I28" s="7">
        <v>4</v>
      </c>
      <c r="J28" s="7">
        <v>15</v>
      </c>
      <c r="K28" s="7">
        <v>67500</v>
      </c>
      <c r="L28"/>
      <c r="M28"/>
      <c r="O28" s="57"/>
      <c r="P28" s="10" t="s">
        <v>28</v>
      </c>
      <c r="Q28" s="11">
        <v>21</v>
      </c>
      <c r="R28" s="11">
        <v>10</v>
      </c>
      <c r="S28" s="34">
        <v>31</v>
      </c>
      <c r="T28" s="12">
        <v>186000</v>
      </c>
    </row>
    <row r="29" spans="2:20" s="19" customFormat="1" ht="14.25" thickBot="1">
      <c r="B29" s="4">
        <v>19</v>
      </c>
      <c r="C29" s="5">
        <v>45647</v>
      </c>
      <c r="D29" s="5" t="s">
        <v>21</v>
      </c>
      <c r="E29" s="4" t="s">
        <v>17</v>
      </c>
      <c r="F29" s="6">
        <v>500</v>
      </c>
      <c r="G29" s="6">
        <v>15</v>
      </c>
      <c r="H29" s="7">
        <v>18</v>
      </c>
      <c r="I29" s="7">
        <v>0</v>
      </c>
      <c r="J29" s="7">
        <v>18</v>
      </c>
      <c r="K29" s="7">
        <v>135000</v>
      </c>
      <c r="L29"/>
      <c r="M29"/>
      <c r="O29" s="57"/>
      <c r="P29" s="16" t="s">
        <v>29</v>
      </c>
      <c r="Q29" s="17">
        <v>20</v>
      </c>
      <c r="R29" s="17">
        <v>5</v>
      </c>
      <c r="S29" s="35">
        <v>25</v>
      </c>
      <c r="T29" s="18">
        <v>187500</v>
      </c>
    </row>
    <row r="30" spans="2:20" s="19" customFormat="1" ht="15" thickTop="1" thickBot="1">
      <c r="B30" s="4">
        <v>20</v>
      </c>
      <c r="C30" s="5">
        <v>45647</v>
      </c>
      <c r="D30" s="5" t="s">
        <v>23</v>
      </c>
      <c r="E30" s="4" t="s">
        <v>17</v>
      </c>
      <c r="F30" s="6">
        <v>500</v>
      </c>
      <c r="G30" s="6">
        <v>10</v>
      </c>
      <c r="H30" s="7">
        <v>22</v>
      </c>
      <c r="I30" s="7">
        <v>2</v>
      </c>
      <c r="J30" s="7">
        <v>24</v>
      </c>
      <c r="K30" s="7">
        <v>120000</v>
      </c>
      <c r="L30"/>
      <c r="M30"/>
      <c r="O30" s="57"/>
      <c r="P30" s="45" t="s">
        <v>9</v>
      </c>
      <c r="Q30" s="46">
        <v>106</v>
      </c>
      <c r="R30" s="46">
        <v>37</v>
      </c>
      <c r="S30" s="47">
        <v>143</v>
      </c>
      <c r="T30" s="48">
        <v>883750</v>
      </c>
    </row>
    <row r="31" spans="2:20" s="19" customFormat="1">
      <c r="B31" s="4">
        <v>21</v>
      </c>
      <c r="C31" s="5">
        <v>45648</v>
      </c>
      <c r="D31" s="5" t="s">
        <v>22</v>
      </c>
      <c r="E31" s="4" t="s">
        <v>15</v>
      </c>
      <c r="F31" s="6">
        <v>475</v>
      </c>
      <c r="G31" s="6">
        <v>10</v>
      </c>
      <c r="H31" s="7">
        <v>20</v>
      </c>
      <c r="I31" s="7">
        <v>9</v>
      </c>
      <c r="J31" s="7">
        <v>29</v>
      </c>
      <c r="K31" s="7">
        <v>137750</v>
      </c>
      <c r="L31"/>
      <c r="M31"/>
      <c r="O31" s="58" t="s">
        <v>21</v>
      </c>
      <c r="P31" s="40" t="s">
        <v>26</v>
      </c>
      <c r="Q31" s="41">
        <v>16</v>
      </c>
      <c r="R31" s="41">
        <v>6</v>
      </c>
      <c r="S31" s="42">
        <v>22</v>
      </c>
      <c r="T31" s="43">
        <v>156750</v>
      </c>
    </row>
    <row r="32" spans="2:20" s="19" customFormat="1">
      <c r="B32" s="4">
        <v>22</v>
      </c>
      <c r="C32" s="5">
        <v>45648</v>
      </c>
      <c r="D32" s="5" t="s">
        <v>23</v>
      </c>
      <c r="E32" s="4" t="s">
        <v>15</v>
      </c>
      <c r="F32" s="6">
        <v>475</v>
      </c>
      <c r="G32" s="6">
        <v>5</v>
      </c>
      <c r="H32" s="7">
        <v>23</v>
      </c>
      <c r="I32" s="7">
        <v>8</v>
      </c>
      <c r="J32" s="7">
        <v>31</v>
      </c>
      <c r="K32" s="7">
        <v>73625</v>
      </c>
      <c r="L32"/>
      <c r="M32"/>
      <c r="O32" s="59"/>
      <c r="P32" s="10" t="s">
        <v>27</v>
      </c>
      <c r="Q32" s="23">
        <v>53</v>
      </c>
      <c r="R32" s="23">
        <v>23</v>
      </c>
      <c r="S32" s="37">
        <v>76</v>
      </c>
      <c r="T32" s="24">
        <v>337500</v>
      </c>
    </row>
    <row r="33" spans="2:20" s="19" customFormat="1">
      <c r="B33" s="4">
        <v>26</v>
      </c>
      <c r="C33" s="5">
        <v>45652</v>
      </c>
      <c r="D33" s="5" t="s">
        <v>23</v>
      </c>
      <c r="E33" s="4" t="s">
        <v>15</v>
      </c>
      <c r="F33" s="6">
        <v>475</v>
      </c>
      <c r="G33" s="6">
        <v>10</v>
      </c>
      <c r="H33" s="7">
        <v>13</v>
      </c>
      <c r="I33" s="7">
        <v>1</v>
      </c>
      <c r="J33" s="7">
        <v>14</v>
      </c>
      <c r="K33" s="7">
        <v>66500</v>
      </c>
      <c r="L33"/>
      <c r="M33"/>
      <c r="O33" s="59"/>
      <c r="P33" s="10" t="s">
        <v>28</v>
      </c>
      <c r="Q33" s="23">
        <v>35</v>
      </c>
      <c r="R33" s="23">
        <v>9</v>
      </c>
      <c r="S33" s="37">
        <v>44</v>
      </c>
      <c r="T33" s="24">
        <v>232000</v>
      </c>
    </row>
    <row r="34" spans="2:20" ht="14.25" thickBot="1">
      <c r="B34" s="4">
        <v>27</v>
      </c>
      <c r="C34" s="5">
        <v>45653</v>
      </c>
      <c r="D34" s="5" t="s">
        <v>22</v>
      </c>
      <c r="E34" s="4" t="s">
        <v>15</v>
      </c>
      <c r="F34" s="6">
        <v>475</v>
      </c>
      <c r="G34" s="6">
        <v>10</v>
      </c>
      <c r="H34" s="7">
        <v>12</v>
      </c>
      <c r="I34" s="7">
        <v>2</v>
      </c>
      <c r="J34" s="7">
        <v>14</v>
      </c>
      <c r="K34" s="7">
        <v>66500</v>
      </c>
      <c r="O34" s="59"/>
      <c r="P34" s="16" t="s">
        <v>29</v>
      </c>
      <c r="Q34" s="31">
        <v>40</v>
      </c>
      <c r="R34" s="31">
        <v>24</v>
      </c>
      <c r="S34" s="38">
        <v>64</v>
      </c>
      <c r="T34" s="32">
        <v>402500</v>
      </c>
    </row>
    <row r="35" spans="2:20" ht="15" thickTop="1" thickBot="1">
      <c r="B35" s="4">
        <v>28</v>
      </c>
      <c r="C35" s="5">
        <v>45654</v>
      </c>
      <c r="D35" s="5" t="s">
        <v>22</v>
      </c>
      <c r="E35" s="4" t="s">
        <v>16</v>
      </c>
      <c r="F35" s="6">
        <v>450</v>
      </c>
      <c r="G35" s="6">
        <v>15</v>
      </c>
      <c r="H35" s="7">
        <v>12</v>
      </c>
      <c r="I35" s="7">
        <v>8</v>
      </c>
      <c r="J35" s="7">
        <v>20</v>
      </c>
      <c r="K35" s="7">
        <v>135000</v>
      </c>
      <c r="O35" s="60"/>
      <c r="P35" s="44" t="s">
        <v>9</v>
      </c>
      <c r="Q35" s="25">
        <v>144</v>
      </c>
      <c r="R35" s="25">
        <v>62</v>
      </c>
      <c r="S35" s="39">
        <v>206</v>
      </c>
      <c r="T35" s="26">
        <v>1128750</v>
      </c>
    </row>
    <row r="36" spans="2:20">
      <c r="B36" s="4">
        <v>29</v>
      </c>
      <c r="C36" s="5">
        <v>45655</v>
      </c>
      <c r="D36" s="5" t="s">
        <v>21</v>
      </c>
      <c r="E36" s="4" t="s">
        <v>16</v>
      </c>
      <c r="F36" s="6">
        <v>450</v>
      </c>
      <c r="G36" s="6">
        <v>5</v>
      </c>
      <c r="H36" s="7">
        <v>14</v>
      </c>
      <c r="I36" s="7">
        <v>5</v>
      </c>
      <c r="J36" s="7">
        <v>19</v>
      </c>
      <c r="K36" s="7">
        <v>42750</v>
      </c>
      <c r="O36" s="58" t="s">
        <v>23</v>
      </c>
      <c r="P36" s="40" t="s">
        <v>30</v>
      </c>
      <c r="Q36" s="49">
        <v>79</v>
      </c>
      <c r="R36" s="49">
        <v>16</v>
      </c>
      <c r="S36" s="50">
        <v>95</v>
      </c>
      <c r="T36" s="51">
        <v>437000</v>
      </c>
    </row>
    <row r="37" spans="2:20" ht="14.25" thickBot="1">
      <c r="B37" s="4">
        <v>30</v>
      </c>
      <c r="C37" s="5">
        <v>45656</v>
      </c>
      <c r="D37" s="5" t="s">
        <v>23</v>
      </c>
      <c r="E37" s="4" t="s">
        <v>17</v>
      </c>
      <c r="F37" s="6">
        <v>500</v>
      </c>
      <c r="G37" s="6">
        <v>5</v>
      </c>
      <c r="H37" s="7">
        <v>19</v>
      </c>
      <c r="I37" s="7">
        <v>6</v>
      </c>
      <c r="J37" s="7">
        <v>25</v>
      </c>
      <c r="K37" s="7">
        <v>62500</v>
      </c>
      <c r="O37" s="59"/>
      <c r="P37" s="16" t="s">
        <v>29</v>
      </c>
      <c r="Q37" s="31">
        <v>41</v>
      </c>
      <c r="R37" s="31">
        <v>8</v>
      </c>
      <c r="S37" s="38">
        <v>49</v>
      </c>
      <c r="T37" s="32">
        <v>182500</v>
      </c>
    </row>
    <row r="38" spans="2:20" ht="15" thickTop="1" thickBot="1">
      <c r="B38" s="4">
        <v>35</v>
      </c>
      <c r="C38" s="5">
        <v>45663</v>
      </c>
      <c r="D38" s="5" t="s">
        <v>20</v>
      </c>
      <c r="E38" s="4" t="s">
        <v>17</v>
      </c>
      <c r="F38" s="6">
        <v>500</v>
      </c>
      <c r="G38" s="6">
        <v>15</v>
      </c>
      <c r="H38" s="7">
        <v>7</v>
      </c>
      <c r="I38" s="7">
        <v>2</v>
      </c>
      <c r="J38" s="7">
        <v>9</v>
      </c>
      <c r="K38" s="7">
        <v>67500</v>
      </c>
      <c r="O38" s="60"/>
      <c r="P38" s="44" t="s">
        <v>9</v>
      </c>
      <c r="Q38" s="25">
        <v>120</v>
      </c>
      <c r="R38" s="25">
        <v>24</v>
      </c>
      <c r="S38" s="39">
        <v>144</v>
      </c>
      <c r="T38" s="26">
        <v>619500</v>
      </c>
    </row>
    <row r="39" spans="2:20" ht="14.25" thickBot="1">
      <c r="B39" s="4">
        <v>39</v>
      </c>
      <c r="C39" s="5">
        <v>45668</v>
      </c>
      <c r="D39" s="5" t="s">
        <v>21</v>
      </c>
      <c r="E39" s="4" t="s">
        <v>17</v>
      </c>
      <c r="F39" s="6">
        <v>500</v>
      </c>
      <c r="G39" s="6">
        <v>10</v>
      </c>
      <c r="H39" s="7">
        <v>15</v>
      </c>
      <c r="I39" s="7">
        <v>16</v>
      </c>
      <c r="J39" s="7">
        <v>31</v>
      </c>
      <c r="K39" s="7">
        <v>155000</v>
      </c>
      <c r="O39" s="61" t="s">
        <v>12</v>
      </c>
      <c r="P39" s="62"/>
      <c r="Q39" s="25">
        <v>588</v>
      </c>
      <c r="R39" s="25">
        <v>187</v>
      </c>
      <c r="S39" s="39">
        <v>775</v>
      </c>
      <c r="T39" s="26">
        <v>3576250</v>
      </c>
    </row>
  </sheetData>
  <sortState xmlns:xlrd2="http://schemas.microsoft.com/office/spreadsheetml/2017/richdata2" ref="B21:K39">
    <sortCondition ref="C21:C39"/>
    <sortCondition descending="1" ref="K21:K39"/>
  </sortState>
  <mergeCells count="5">
    <mergeCell ref="O21:O25"/>
    <mergeCell ref="O26:O30"/>
    <mergeCell ref="O31:O35"/>
    <mergeCell ref="O36:O38"/>
    <mergeCell ref="O39:P39"/>
  </mergeCells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F8CD7-DB44-4BB1-8967-516DE6442E4F}">
  <dimension ref="B3:K64"/>
  <sheetViews>
    <sheetView workbookViewId="0">
      <selection activeCell="H8" sqref="H8:K8 H14:K14 H20:K20 H25:K26 H30:K30 H32:K32 H35:K35 H37:K38 H40:K40 H45:K45 H49:K49 H53:K54 H59:K59 H62:K64"/>
    </sheetView>
  </sheetViews>
  <sheetFormatPr defaultRowHeight="13.5" outlineLevelRow="3"/>
  <cols>
    <col min="2" max="2" width="4.625" customWidth="1"/>
    <col min="3" max="3" width="11.625" bestFit="1" customWidth="1"/>
    <col min="4" max="4" width="10.5" customWidth="1"/>
    <col min="5" max="5" width="14.625" customWidth="1"/>
    <col min="6" max="7" width="8.625" customWidth="1"/>
    <col min="8" max="11" width="10.625" customWidth="1"/>
  </cols>
  <sheetData>
    <row r="3" spans="2:11" s="1" customFormat="1" ht="17.25">
      <c r="B3" s="52" t="s">
        <v>13</v>
      </c>
      <c r="C3" s="52"/>
      <c r="D3" s="52"/>
      <c r="E3" s="52"/>
      <c r="F3" s="52"/>
      <c r="G3" s="52"/>
      <c r="H3" s="52"/>
      <c r="I3" s="52"/>
      <c r="J3" s="52"/>
      <c r="K3" s="52"/>
    </row>
    <row r="4" spans="2:11" s="1" customFormat="1"/>
    <row r="5" spans="2:11" s="1" customFormat="1" ht="26.45" customHeight="1">
      <c r="B5" s="2" t="s">
        <v>0</v>
      </c>
      <c r="C5" s="2" t="s">
        <v>1</v>
      </c>
      <c r="D5" s="2" t="s">
        <v>24</v>
      </c>
      <c r="E5" s="2" t="s">
        <v>18</v>
      </c>
      <c r="F5" s="3" t="s">
        <v>2</v>
      </c>
      <c r="G5" s="3" t="s">
        <v>19</v>
      </c>
      <c r="H5" s="3" t="s">
        <v>3</v>
      </c>
      <c r="I5" s="3" t="s">
        <v>4</v>
      </c>
      <c r="J5" s="3" t="s">
        <v>5</v>
      </c>
      <c r="K5" s="3" t="s">
        <v>6</v>
      </c>
    </row>
    <row r="6" spans="2:11" s="1" customFormat="1" hidden="1" outlineLevel="3">
      <c r="B6" s="4">
        <v>15</v>
      </c>
      <c r="C6" s="5">
        <v>45640</v>
      </c>
      <c r="D6" s="5" t="s">
        <v>20</v>
      </c>
      <c r="E6" s="4" t="s">
        <v>15</v>
      </c>
      <c r="F6" s="6">
        <v>475</v>
      </c>
      <c r="G6" s="6">
        <v>5</v>
      </c>
      <c r="H6" s="7">
        <v>22</v>
      </c>
      <c r="I6" s="7">
        <v>7</v>
      </c>
      <c r="J6" s="7">
        <v>29</v>
      </c>
      <c r="K6" s="7">
        <f>F6*G6*J6</f>
        <v>68875</v>
      </c>
    </row>
    <row r="7" spans="2:11" s="1" customFormat="1" hidden="1" outlineLevel="3">
      <c r="B7" s="4">
        <v>25</v>
      </c>
      <c r="C7" s="5">
        <v>45652</v>
      </c>
      <c r="D7" s="5" t="s">
        <v>20</v>
      </c>
      <c r="E7" s="4" t="s">
        <v>15</v>
      </c>
      <c r="F7" s="6">
        <v>475</v>
      </c>
      <c r="G7" s="6">
        <v>15</v>
      </c>
      <c r="H7" s="7">
        <v>5</v>
      </c>
      <c r="I7" s="7">
        <v>8</v>
      </c>
      <c r="J7" s="7">
        <v>13</v>
      </c>
      <c r="K7" s="7">
        <f>F7*G7*J7</f>
        <v>92625</v>
      </c>
    </row>
    <row r="8" spans="2:11" s="1" customFormat="1" outlineLevel="2" collapsed="1">
      <c r="B8" s="4"/>
      <c r="C8" s="5"/>
      <c r="D8" s="5"/>
      <c r="E8" s="67" t="s">
        <v>42</v>
      </c>
      <c r="F8" s="6"/>
      <c r="G8" s="6"/>
      <c r="H8" s="7">
        <f>SUBTOTAL(9,H6:H7)</f>
        <v>27</v>
      </c>
      <c r="I8" s="7">
        <f>SUBTOTAL(9,I6:I7)</f>
        <v>15</v>
      </c>
      <c r="J8" s="7">
        <f>SUBTOTAL(9,J6:J7)</f>
        <v>42</v>
      </c>
      <c r="K8" s="7">
        <f>SUBTOTAL(9,K6:K7)</f>
        <v>161500</v>
      </c>
    </row>
    <row r="9" spans="2:11" s="1" customFormat="1" hidden="1" outlineLevel="3">
      <c r="B9" s="4">
        <v>3</v>
      </c>
      <c r="C9" s="5">
        <v>45627</v>
      </c>
      <c r="D9" s="5" t="s">
        <v>20</v>
      </c>
      <c r="E9" s="4" t="s">
        <v>16</v>
      </c>
      <c r="F9" s="6">
        <v>450</v>
      </c>
      <c r="G9" s="6">
        <v>5</v>
      </c>
      <c r="H9" s="7">
        <v>11</v>
      </c>
      <c r="I9" s="7">
        <v>3</v>
      </c>
      <c r="J9" s="7">
        <v>14</v>
      </c>
      <c r="K9" s="7">
        <f>F9*G9*J9</f>
        <v>31500</v>
      </c>
    </row>
    <row r="10" spans="2:11" s="1" customFormat="1" hidden="1" outlineLevel="3">
      <c r="B10" s="4">
        <v>5</v>
      </c>
      <c r="C10" s="5">
        <v>45629</v>
      </c>
      <c r="D10" s="5" t="s">
        <v>20</v>
      </c>
      <c r="E10" s="4" t="s">
        <v>16</v>
      </c>
      <c r="F10" s="6">
        <v>450</v>
      </c>
      <c r="G10" s="6">
        <v>10</v>
      </c>
      <c r="H10" s="7">
        <v>15</v>
      </c>
      <c r="I10" s="7">
        <v>7</v>
      </c>
      <c r="J10" s="7">
        <v>22</v>
      </c>
      <c r="K10" s="7">
        <f>F10*G10*J10</f>
        <v>99000</v>
      </c>
    </row>
    <row r="11" spans="2:11" s="1" customFormat="1" hidden="1" outlineLevel="3">
      <c r="B11" s="4">
        <v>13</v>
      </c>
      <c r="C11" s="5">
        <v>45639</v>
      </c>
      <c r="D11" s="5" t="s">
        <v>20</v>
      </c>
      <c r="E11" s="4" t="s">
        <v>16</v>
      </c>
      <c r="F11" s="6">
        <v>450</v>
      </c>
      <c r="G11" s="6">
        <v>5</v>
      </c>
      <c r="H11" s="7">
        <v>14</v>
      </c>
      <c r="I11" s="7">
        <v>1</v>
      </c>
      <c r="J11" s="7">
        <v>15</v>
      </c>
      <c r="K11" s="7">
        <f>F11*G11*J11</f>
        <v>33750</v>
      </c>
    </row>
    <row r="12" spans="2:11" s="1" customFormat="1" hidden="1" outlineLevel="3">
      <c r="B12" s="4">
        <v>16</v>
      </c>
      <c r="C12" s="5">
        <v>45641</v>
      </c>
      <c r="D12" s="5" t="s">
        <v>20</v>
      </c>
      <c r="E12" s="4" t="s">
        <v>16</v>
      </c>
      <c r="F12" s="6">
        <v>450</v>
      </c>
      <c r="G12" s="6">
        <v>15</v>
      </c>
      <c r="H12" s="7">
        <v>8</v>
      </c>
      <c r="I12" s="7">
        <v>0</v>
      </c>
      <c r="J12" s="7">
        <v>8</v>
      </c>
      <c r="K12" s="7">
        <f>F12*G12*J12</f>
        <v>54000</v>
      </c>
    </row>
    <row r="13" spans="2:11" s="1" customFormat="1" hidden="1" outlineLevel="3">
      <c r="B13" s="4">
        <v>36</v>
      </c>
      <c r="C13" s="5">
        <v>45664</v>
      </c>
      <c r="D13" s="5" t="s">
        <v>20</v>
      </c>
      <c r="E13" s="4" t="s">
        <v>16</v>
      </c>
      <c r="F13" s="6">
        <v>450</v>
      </c>
      <c r="G13" s="6">
        <v>10</v>
      </c>
      <c r="H13" s="7">
        <v>20</v>
      </c>
      <c r="I13" s="7">
        <v>4</v>
      </c>
      <c r="J13" s="7">
        <v>24</v>
      </c>
      <c r="K13" s="7">
        <f>F13*G13*J13</f>
        <v>108000</v>
      </c>
    </row>
    <row r="14" spans="2:11" s="1" customFormat="1" outlineLevel="2" collapsed="1">
      <c r="B14" s="4"/>
      <c r="C14" s="5"/>
      <c r="D14" s="5"/>
      <c r="E14" s="68" t="s">
        <v>43</v>
      </c>
      <c r="F14" s="6"/>
      <c r="G14" s="6"/>
      <c r="H14" s="7">
        <f>SUBTOTAL(9,H9:H13)</f>
        <v>68</v>
      </c>
      <c r="I14" s="7">
        <f>SUBTOTAL(9,I9:I13)</f>
        <v>15</v>
      </c>
      <c r="J14" s="7">
        <f>SUBTOTAL(9,J9:J13)</f>
        <v>83</v>
      </c>
      <c r="K14" s="7">
        <f>SUBTOTAL(9,K9:K13)</f>
        <v>326250</v>
      </c>
    </row>
    <row r="15" spans="2:11" s="1" customFormat="1" hidden="1" outlineLevel="3">
      <c r="B15" s="4">
        <v>1</v>
      </c>
      <c r="C15" s="5">
        <v>45627</v>
      </c>
      <c r="D15" s="5" t="s">
        <v>20</v>
      </c>
      <c r="E15" s="4" t="s">
        <v>14</v>
      </c>
      <c r="F15" s="6">
        <v>400</v>
      </c>
      <c r="G15" s="6">
        <v>5</v>
      </c>
      <c r="H15" s="7">
        <v>23</v>
      </c>
      <c r="I15" s="7">
        <v>2</v>
      </c>
      <c r="J15" s="7">
        <v>25</v>
      </c>
      <c r="K15" s="7">
        <f>F15*G15*J15</f>
        <v>50000</v>
      </c>
    </row>
    <row r="16" spans="2:11" s="1" customFormat="1" hidden="1" outlineLevel="3">
      <c r="B16" s="4">
        <v>2</v>
      </c>
      <c r="C16" s="5">
        <v>45627</v>
      </c>
      <c r="D16" s="5" t="s">
        <v>20</v>
      </c>
      <c r="E16" s="4" t="s">
        <v>14</v>
      </c>
      <c r="F16" s="6">
        <v>400</v>
      </c>
      <c r="G16" s="6">
        <v>5</v>
      </c>
      <c r="H16" s="7">
        <v>13</v>
      </c>
      <c r="I16" s="7">
        <v>2</v>
      </c>
      <c r="J16" s="7">
        <v>15</v>
      </c>
      <c r="K16" s="7">
        <f>F16*G16*J16</f>
        <v>30000</v>
      </c>
    </row>
    <row r="17" spans="2:11" s="1" customFormat="1" hidden="1" outlineLevel="3">
      <c r="B17" s="4">
        <v>12</v>
      </c>
      <c r="C17" s="5">
        <v>45639</v>
      </c>
      <c r="D17" s="5" t="s">
        <v>20</v>
      </c>
      <c r="E17" s="4" t="s">
        <v>14</v>
      </c>
      <c r="F17" s="6">
        <v>400</v>
      </c>
      <c r="G17" s="6">
        <v>5</v>
      </c>
      <c r="H17" s="7">
        <v>18</v>
      </c>
      <c r="I17" s="7">
        <v>1</v>
      </c>
      <c r="J17" s="7">
        <v>19</v>
      </c>
      <c r="K17" s="7">
        <f>F17*G17*J17</f>
        <v>38000</v>
      </c>
    </row>
    <row r="18" spans="2:11" s="1" customFormat="1" hidden="1" outlineLevel="3">
      <c r="B18" s="4">
        <v>23</v>
      </c>
      <c r="C18" s="5">
        <v>45648</v>
      </c>
      <c r="D18" s="5" t="s">
        <v>20</v>
      </c>
      <c r="E18" s="4" t="s">
        <v>14</v>
      </c>
      <c r="F18" s="6">
        <v>400</v>
      </c>
      <c r="G18" s="6">
        <v>10</v>
      </c>
      <c r="H18" s="7">
        <v>9</v>
      </c>
      <c r="I18" s="7">
        <v>0</v>
      </c>
      <c r="J18" s="7">
        <v>9</v>
      </c>
      <c r="K18" s="7">
        <f>F18*G18*J18</f>
        <v>36000</v>
      </c>
    </row>
    <row r="19" spans="2:11" s="1" customFormat="1" hidden="1" outlineLevel="3">
      <c r="B19" s="4">
        <v>34</v>
      </c>
      <c r="C19" s="5">
        <v>45662</v>
      </c>
      <c r="D19" s="5" t="s">
        <v>20</v>
      </c>
      <c r="E19" s="4" t="s">
        <v>14</v>
      </c>
      <c r="F19" s="6">
        <v>400</v>
      </c>
      <c r="G19" s="6">
        <v>15</v>
      </c>
      <c r="H19" s="7">
        <v>5</v>
      </c>
      <c r="I19" s="7">
        <v>5</v>
      </c>
      <c r="J19" s="7">
        <v>10</v>
      </c>
      <c r="K19" s="7">
        <f>F19*G19*J19</f>
        <v>60000</v>
      </c>
    </row>
    <row r="20" spans="2:11" s="1" customFormat="1" outlineLevel="2" collapsed="1">
      <c r="B20" s="4"/>
      <c r="C20" s="5"/>
      <c r="D20" s="5"/>
      <c r="E20" s="68" t="s">
        <v>44</v>
      </c>
      <c r="F20" s="6"/>
      <c r="G20" s="6"/>
      <c r="H20" s="7">
        <f>SUBTOTAL(9,H15:H19)</f>
        <v>68</v>
      </c>
      <c r="I20" s="7">
        <f>SUBTOTAL(9,I15:I19)</f>
        <v>10</v>
      </c>
      <c r="J20" s="7">
        <f>SUBTOTAL(9,J15:J19)</f>
        <v>78</v>
      </c>
      <c r="K20" s="7">
        <f>SUBTOTAL(9,K15:K19)</f>
        <v>214000</v>
      </c>
    </row>
    <row r="21" spans="2:11" s="1" customFormat="1" hidden="1" outlineLevel="3">
      <c r="B21" s="4">
        <v>4</v>
      </c>
      <c r="C21" s="5">
        <v>45629</v>
      </c>
      <c r="D21" s="5" t="s">
        <v>20</v>
      </c>
      <c r="E21" s="4" t="s">
        <v>17</v>
      </c>
      <c r="F21" s="6">
        <v>500</v>
      </c>
      <c r="G21" s="6">
        <v>5</v>
      </c>
      <c r="H21" s="7">
        <v>21</v>
      </c>
      <c r="I21" s="7">
        <v>6</v>
      </c>
      <c r="J21" s="7">
        <v>27</v>
      </c>
      <c r="K21" s="7">
        <f>F21*G21*J21</f>
        <v>67500</v>
      </c>
    </row>
    <row r="22" spans="2:11" s="1" customFormat="1" hidden="1" outlineLevel="3">
      <c r="B22" s="4">
        <v>14</v>
      </c>
      <c r="C22" s="5">
        <v>45639</v>
      </c>
      <c r="D22" s="5" t="s">
        <v>20</v>
      </c>
      <c r="E22" s="4" t="s">
        <v>17</v>
      </c>
      <c r="F22" s="6">
        <v>500</v>
      </c>
      <c r="G22" s="6">
        <v>5</v>
      </c>
      <c r="H22" s="7">
        <v>17</v>
      </c>
      <c r="I22" s="7">
        <v>8</v>
      </c>
      <c r="J22" s="7">
        <v>25</v>
      </c>
      <c r="K22" s="7">
        <f>F22*G22*J22</f>
        <v>62500</v>
      </c>
    </row>
    <row r="23" spans="2:11" s="1" customFormat="1" hidden="1" outlineLevel="3">
      <c r="B23" s="4">
        <v>24</v>
      </c>
      <c r="C23" s="5">
        <v>45652</v>
      </c>
      <c r="D23" s="5" t="s">
        <v>20</v>
      </c>
      <c r="E23" s="4" t="s">
        <v>17</v>
      </c>
      <c r="F23" s="6">
        <v>500</v>
      </c>
      <c r="G23" s="6">
        <v>5</v>
      </c>
      <c r="H23" s="7">
        <v>10</v>
      </c>
      <c r="I23" s="7">
        <v>8</v>
      </c>
      <c r="J23" s="7">
        <v>18</v>
      </c>
      <c r="K23" s="7">
        <f>F23*G23*J23</f>
        <v>45000</v>
      </c>
    </row>
    <row r="24" spans="2:11" s="1" customFormat="1" hidden="1" outlineLevel="3">
      <c r="B24" s="4">
        <v>35</v>
      </c>
      <c r="C24" s="5">
        <v>45663</v>
      </c>
      <c r="D24" s="5" t="s">
        <v>20</v>
      </c>
      <c r="E24" s="4" t="s">
        <v>17</v>
      </c>
      <c r="F24" s="6">
        <v>500</v>
      </c>
      <c r="G24" s="6">
        <v>15</v>
      </c>
      <c r="H24" s="7">
        <v>7</v>
      </c>
      <c r="I24" s="7">
        <v>2</v>
      </c>
      <c r="J24" s="7">
        <v>9</v>
      </c>
      <c r="K24" s="7">
        <f>F24*G24*J24</f>
        <v>67500</v>
      </c>
    </row>
    <row r="25" spans="2:11" s="1" customFormat="1" outlineLevel="2" collapsed="1">
      <c r="B25" s="4"/>
      <c r="C25" s="5"/>
      <c r="D25" s="5"/>
      <c r="E25" s="68" t="s">
        <v>45</v>
      </c>
      <c r="F25" s="6"/>
      <c r="G25" s="6"/>
      <c r="H25" s="7">
        <f>SUBTOTAL(9,H21:H24)</f>
        <v>55</v>
      </c>
      <c r="I25" s="7">
        <f>SUBTOTAL(9,I21:I24)</f>
        <v>24</v>
      </c>
      <c r="J25" s="7">
        <f>SUBTOTAL(9,J21:J24)</f>
        <v>79</v>
      </c>
      <c r="K25" s="7">
        <f>SUBTOTAL(9,K21:K24)</f>
        <v>242500</v>
      </c>
    </row>
    <row r="26" spans="2:11" s="1" customFormat="1" outlineLevel="1">
      <c r="B26" s="4"/>
      <c r="C26" s="5"/>
      <c r="D26" s="63" t="s">
        <v>37</v>
      </c>
      <c r="E26" s="4"/>
      <c r="F26" s="6"/>
      <c r="G26" s="6"/>
      <c r="H26" s="7">
        <f>SUBTOTAL(9,H6:H24)</f>
        <v>218</v>
      </c>
      <c r="I26" s="7">
        <f>SUBTOTAL(9,I6:I24)</f>
        <v>64</v>
      </c>
      <c r="J26" s="7">
        <f>SUBTOTAL(9,J6:J24)</f>
        <v>282</v>
      </c>
      <c r="K26" s="7">
        <f>SUBTOTAL(9,K6:K24)</f>
        <v>944250</v>
      </c>
    </row>
    <row r="27" spans="2:11" s="1" customFormat="1" hidden="1" outlineLevel="3">
      <c r="B27" s="4">
        <v>21</v>
      </c>
      <c r="C27" s="5">
        <v>45648</v>
      </c>
      <c r="D27" s="5" t="s">
        <v>22</v>
      </c>
      <c r="E27" s="4" t="s">
        <v>15</v>
      </c>
      <c r="F27" s="6">
        <v>475</v>
      </c>
      <c r="G27" s="6">
        <v>10</v>
      </c>
      <c r="H27" s="7">
        <v>20</v>
      </c>
      <c r="I27" s="7">
        <v>9</v>
      </c>
      <c r="J27" s="7">
        <v>29</v>
      </c>
      <c r="K27" s="7">
        <f>F27*G27*J27</f>
        <v>137750</v>
      </c>
    </row>
    <row r="28" spans="2:11" s="1" customFormat="1" hidden="1" outlineLevel="3">
      <c r="B28" s="4">
        <v>27</v>
      </c>
      <c r="C28" s="5">
        <v>45653</v>
      </c>
      <c r="D28" s="5" t="s">
        <v>22</v>
      </c>
      <c r="E28" s="4" t="s">
        <v>15</v>
      </c>
      <c r="F28" s="6">
        <v>475</v>
      </c>
      <c r="G28" s="6">
        <v>10</v>
      </c>
      <c r="H28" s="7">
        <v>12</v>
      </c>
      <c r="I28" s="7">
        <v>2</v>
      </c>
      <c r="J28" s="7">
        <v>14</v>
      </c>
      <c r="K28" s="7">
        <f>F28*G28*J28</f>
        <v>66500</v>
      </c>
    </row>
    <row r="29" spans="2:11" s="1" customFormat="1" hidden="1" outlineLevel="3">
      <c r="B29" s="4">
        <v>38</v>
      </c>
      <c r="C29" s="5">
        <v>45667</v>
      </c>
      <c r="D29" s="5" t="s">
        <v>22</v>
      </c>
      <c r="E29" s="4" t="s">
        <v>15</v>
      </c>
      <c r="F29" s="6">
        <v>475</v>
      </c>
      <c r="G29" s="6">
        <v>15</v>
      </c>
      <c r="H29" s="7">
        <v>21</v>
      </c>
      <c r="I29" s="7">
        <v>3</v>
      </c>
      <c r="J29" s="7">
        <v>24</v>
      </c>
      <c r="K29" s="7">
        <f>F29*G29*J29</f>
        <v>171000</v>
      </c>
    </row>
    <row r="30" spans="2:11" s="1" customFormat="1" outlineLevel="2" collapsed="1">
      <c r="B30" s="4"/>
      <c r="C30" s="5"/>
      <c r="D30" s="5"/>
      <c r="E30" s="68" t="s">
        <v>42</v>
      </c>
      <c r="F30" s="6"/>
      <c r="G30" s="6"/>
      <c r="H30" s="7">
        <f>SUBTOTAL(9,H27:H29)</f>
        <v>53</v>
      </c>
      <c r="I30" s="7">
        <f>SUBTOTAL(9,I27:I29)</f>
        <v>14</v>
      </c>
      <c r="J30" s="7">
        <f>SUBTOTAL(9,J27:J29)</f>
        <v>67</v>
      </c>
      <c r="K30" s="7">
        <f>SUBTOTAL(9,K27:K29)</f>
        <v>375250</v>
      </c>
    </row>
    <row r="31" spans="2:11" s="1" customFormat="1" hidden="1" outlineLevel="3">
      <c r="B31" s="4">
        <v>28</v>
      </c>
      <c r="C31" s="5">
        <v>45654</v>
      </c>
      <c r="D31" s="5" t="s">
        <v>22</v>
      </c>
      <c r="E31" s="4" t="s">
        <v>16</v>
      </c>
      <c r="F31" s="6">
        <v>450</v>
      </c>
      <c r="G31" s="6">
        <v>15</v>
      </c>
      <c r="H31" s="7">
        <v>12</v>
      </c>
      <c r="I31" s="7">
        <v>8</v>
      </c>
      <c r="J31" s="7">
        <v>20</v>
      </c>
      <c r="K31" s="7">
        <f>F31*G31*J31</f>
        <v>135000</v>
      </c>
    </row>
    <row r="32" spans="2:11" s="1" customFormat="1" outlineLevel="2" collapsed="1">
      <c r="B32" s="4"/>
      <c r="C32" s="5"/>
      <c r="D32" s="5"/>
      <c r="E32" s="68" t="s">
        <v>43</v>
      </c>
      <c r="F32" s="6"/>
      <c r="G32" s="6"/>
      <c r="H32" s="7">
        <f>SUBTOTAL(9,H31:H31)</f>
        <v>12</v>
      </c>
      <c r="I32" s="7">
        <f>SUBTOTAL(9,I31:I31)</f>
        <v>8</v>
      </c>
      <c r="J32" s="7">
        <f>SUBTOTAL(9,J31:J31)</f>
        <v>20</v>
      </c>
      <c r="K32" s="7">
        <f>SUBTOTAL(9,K31:K31)</f>
        <v>135000</v>
      </c>
    </row>
    <row r="33" spans="2:11" s="1" customFormat="1" hidden="1" outlineLevel="3">
      <c r="B33" s="4">
        <v>11</v>
      </c>
      <c r="C33" s="5">
        <v>45636</v>
      </c>
      <c r="D33" s="5" t="s">
        <v>22</v>
      </c>
      <c r="E33" s="4" t="s">
        <v>14</v>
      </c>
      <c r="F33" s="6">
        <v>400</v>
      </c>
      <c r="G33" s="6">
        <v>15</v>
      </c>
      <c r="H33" s="7">
        <v>6</v>
      </c>
      <c r="I33" s="7">
        <v>5</v>
      </c>
      <c r="J33" s="7">
        <v>11</v>
      </c>
      <c r="K33" s="7">
        <f>F33*G33*J33</f>
        <v>66000</v>
      </c>
    </row>
    <row r="34" spans="2:11" s="1" customFormat="1" hidden="1" outlineLevel="3">
      <c r="B34" s="4">
        <v>37</v>
      </c>
      <c r="C34" s="5">
        <v>45666</v>
      </c>
      <c r="D34" s="5" t="s">
        <v>22</v>
      </c>
      <c r="E34" s="4" t="s">
        <v>14</v>
      </c>
      <c r="F34" s="6">
        <v>400</v>
      </c>
      <c r="G34" s="6">
        <v>15</v>
      </c>
      <c r="H34" s="7">
        <v>15</v>
      </c>
      <c r="I34" s="7">
        <v>5</v>
      </c>
      <c r="J34" s="7">
        <v>20</v>
      </c>
      <c r="K34" s="7">
        <f>F34*G34*J34</f>
        <v>120000</v>
      </c>
    </row>
    <row r="35" spans="2:11" s="1" customFormat="1" outlineLevel="2" collapsed="1">
      <c r="B35" s="4"/>
      <c r="C35" s="5"/>
      <c r="D35" s="5"/>
      <c r="E35" s="68" t="s">
        <v>44</v>
      </c>
      <c r="F35" s="6"/>
      <c r="G35" s="6"/>
      <c r="H35" s="7">
        <f>SUBTOTAL(9,H33:H34)</f>
        <v>21</v>
      </c>
      <c r="I35" s="7">
        <f>SUBTOTAL(9,I33:I34)</f>
        <v>10</v>
      </c>
      <c r="J35" s="7">
        <f>SUBTOTAL(9,J33:J34)</f>
        <v>31</v>
      </c>
      <c r="K35" s="7">
        <f>SUBTOTAL(9,K33:K34)</f>
        <v>186000</v>
      </c>
    </row>
    <row r="36" spans="2:11" s="1" customFormat="1" hidden="1" outlineLevel="3">
      <c r="B36" s="4">
        <v>10</v>
      </c>
      <c r="C36" s="5">
        <v>45634</v>
      </c>
      <c r="D36" s="5" t="s">
        <v>22</v>
      </c>
      <c r="E36" s="4" t="s">
        <v>17</v>
      </c>
      <c r="F36" s="6">
        <v>500</v>
      </c>
      <c r="G36" s="6">
        <v>15</v>
      </c>
      <c r="H36" s="7">
        <v>20</v>
      </c>
      <c r="I36" s="7">
        <v>5</v>
      </c>
      <c r="J36" s="7">
        <v>25</v>
      </c>
      <c r="K36" s="7">
        <f>F36*G36*J36</f>
        <v>187500</v>
      </c>
    </row>
    <row r="37" spans="2:11" s="1" customFormat="1" outlineLevel="2" collapsed="1">
      <c r="B37" s="4"/>
      <c r="C37" s="5"/>
      <c r="D37" s="5"/>
      <c r="E37" s="68" t="s">
        <v>45</v>
      </c>
      <c r="F37" s="6"/>
      <c r="G37" s="6"/>
      <c r="H37" s="7">
        <f>SUBTOTAL(9,H36:H36)</f>
        <v>20</v>
      </c>
      <c r="I37" s="7">
        <f>SUBTOTAL(9,I36:I36)</f>
        <v>5</v>
      </c>
      <c r="J37" s="7">
        <f>SUBTOTAL(9,J36:J36)</f>
        <v>25</v>
      </c>
      <c r="K37" s="7">
        <f>SUBTOTAL(9,K36:K36)</f>
        <v>187500</v>
      </c>
    </row>
    <row r="38" spans="2:11" s="1" customFormat="1" outlineLevel="1">
      <c r="B38" s="4"/>
      <c r="C38" s="5"/>
      <c r="D38" s="63" t="s">
        <v>38</v>
      </c>
      <c r="E38" s="4"/>
      <c r="F38" s="6"/>
      <c r="G38" s="6"/>
      <c r="H38" s="7">
        <f>SUBTOTAL(9,H27:H36)</f>
        <v>106</v>
      </c>
      <c r="I38" s="7">
        <f>SUBTOTAL(9,I27:I36)</f>
        <v>37</v>
      </c>
      <c r="J38" s="7">
        <f>SUBTOTAL(9,J27:J36)</f>
        <v>143</v>
      </c>
      <c r="K38" s="7">
        <f>SUBTOTAL(9,K27:K36)</f>
        <v>883750</v>
      </c>
    </row>
    <row r="39" spans="2:11" s="1" customFormat="1" hidden="1" outlineLevel="3">
      <c r="B39" s="4">
        <v>8</v>
      </c>
      <c r="C39" s="5">
        <v>45631</v>
      </c>
      <c r="D39" s="5" t="s">
        <v>21</v>
      </c>
      <c r="E39" s="4" t="s">
        <v>15</v>
      </c>
      <c r="F39" s="6">
        <v>475</v>
      </c>
      <c r="G39" s="6">
        <v>15</v>
      </c>
      <c r="H39" s="7">
        <v>16</v>
      </c>
      <c r="I39" s="7">
        <v>6</v>
      </c>
      <c r="J39" s="7">
        <v>22</v>
      </c>
      <c r="K39" s="7">
        <f>F39*G39*J39</f>
        <v>156750</v>
      </c>
    </row>
    <row r="40" spans="2:11" s="1" customFormat="1" outlineLevel="2" collapsed="1">
      <c r="B40" s="4"/>
      <c r="C40" s="5"/>
      <c r="D40" s="5"/>
      <c r="E40" s="68" t="s">
        <v>42</v>
      </c>
      <c r="F40" s="6"/>
      <c r="G40" s="6"/>
      <c r="H40" s="7">
        <f>SUBTOTAL(9,H39:H39)</f>
        <v>16</v>
      </c>
      <c r="I40" s="7">
        <f>SUBTOTAL(9,I39:I39)</f>
        <v>6</v>
      </c>
      <c r="J40" s="7">
        <f>SUBTOTAL(9,J39:J39)</f>
        <v>22</v>
      </c>
      <c r="K40" s="7">
        <f>SUBTOTAL(9,K39:K39)</f>
        <v>156750</v>
      </c>
    </row>
    <row r="41" spans="2:11" s="1" customFormat="1" hidden="1" outlineLevel="3">
      <c r="B41" s="4">
        <v>9</v>
      </c>
      <c r="C41" s="5">
        <v>45631</v>
      </c>
      <c r="D41" s="5" t="s">
        <v>21</v>
      </c>
      <c r="E41" s="4" t="s">
        <v>16</v>
      </c>
      <c r="F41" s="6">
        <v>450</v>
      </c>
      <c r="G41" s="6">
        <v>10</v>
      </c>
      <c r="H41" s="7">
        <v>17</v>
      </c>
      <c r="I41" s="7">
        <v>8</v>
      </c>
      <c r="J41" s="7">
        <v>25</v>
      </c>
      <c r="K41" s="7">
        <f>F41*G41*J41</f>
        <v>112500</v>
      </c>
    </row>
    <row r="42" spans="2:11" s="1" customFormat="1" hidden="1" outlineLevel="3">
      <c r="B42" s="4">
        <v>17</v>
      </c>
      <c r="C42" s="5">
        <v>45644</v>
      </c>
      <c r="D42" s="5" t="s">
        <v>21</v>
      </c>
      <c r="E42" s="4" t="s">
        <v>16</v>
      </c>
      <c r="F42" s="6">
        <v>450</v>
      </c>
      <c r="G42" s="6">
        <v>10</v>
      </c>
      <c r="H42" s="7">
        <v>11</v>
      </c>
      <c r="I42" s="7">
        <v>4</v>
      </c>
      <c r="J42" s="7">
        <v>15</v>
      </c>
      <c r="K42" s="7">
        <f>F42*G42*J42</f>
        <v>67500</v>
      </c>
    </row>
    <row r="43" spans="2:11" s="1" customFormat="1" hidden="1" outlineLevel="3">
      <c r="B43" s="4">
        <v>29</v>
      </c>
      <c r="C43" s="5">
        <v>45655</v>
      </c>
      <c r="D43" s="5" t="s">
        <v>21</v>
      </c>
      <c r="E43" s="4" t="s">
        <v>16</v>
      </c>
      <c r="F43" s="6">
        <v>450</v>
      </c>
      <c r="G43" s="6">
        <v>5</v>
      </c>
      <c r="H43" s="7">
        <v>14</v>
      </c>
      <c r="I43" s="7">
        <v>5</v>
      </c>
      <c r="J43" s="7">
        <v>19</v>
      </c>
      <c r="K43" s="7">
        <f>F43*G43*J43</f>
        <v>42750</v>
      </c>
    </row>
    <row r="44" spans="2:11" s="1" customFormat="1" hidden="1" outlineLevel="3">
      <c r="B44" s="4">
        <v>40</v>
      </c>
      <c r="C44" s="5">
        <v>45669</v>
      </c>
      <c r="D44" s="5" t="s">
        <v>21</v>
      </c>
      <c r="E44" s="4" t="s">
        <v>16</v>
      </c>
      <c r="F44" s="6">
        <v>450</v>
      </c>
      <c r="G44" s="6">
        <v>15</v>
      </c>
      <c r="H44" s="7">
        <v>11</v>
      </c>
      <c r="I44" s="7">
        <v>6</v>
      </c>
      <c r="J44" s="7">
        <v>17</v>
      </c>
      <c r="K44" s="7">
        <f>F44*G44*J44</f>
        <v>114750</v>
      </c>
    </row>
    <row r="45" spans="2:11" s="1" customFormat="1" outlineLevel="2" collapsed="1">
      <c r="B45" s="4"/>
      <c r="C45" s="5"/>
      <c r="D45" s="5"/>
      <c r="E45" s="68" t="s">
        <v>43</v>
      </c>
      <c r="F45" s="6"/>
      <c r="G45" s="6"/>
      <c r="H45" s="7">
        <f>SUBTOTAL(9,H41:H44)</f>
        <v>53</v>
      </c>
      <c r="I45" s="7">
        <f>SUBTOTAL(9,I41:I44)</f>
        <v>23</v>
      </c>
      <c r="J45" s="7">
        <f>SUBTOTAL(9,J41:J44)</f>
        <v>76</v>
      </c>
      <c r="K45" s="7">
        <f>SUBTOTAL(9,K41:K44)</f>
        <v>337500</v>
      </c>
    </row>
    <row r="46" spans="2:11" s="1" customFormat="1" hidden="1" outlineLevel="3">
      <c r="B46" s="4">
        <v>6</v>
      </c>
      <c r="C46" s="5">
        <v>45629</v>
      </c>
      <c r="D46" s="5" t="s">
        <v>21</v>
      </c>
      <c r="E46" s="4" t="s">
        <v>14</v>
      </c>
      <c r="F46" s="6">
        <v>400</v>
      </c>
      <c r="G46" s="6">
        <v>10</v>
      </c>
      <c r="H46" s="7">
        <v>11</v>
      </c>
      <c r="I46" s="7">
        <v>5</v>
      </c>
      <c r="J46" s="7">
        <v>16</v>
      </c>
      <c r="K46" s="7">
        <f>F46*G46*J46</f>
        <v>64000</v>
      </c>
    </row>
    <row r="47" spans="2:11" s="1" customFormat="1" hidden="1" outlineLevel="3">
      <c r="B47" s="4">
        <v>7</v>
      </c>
      <c r="C47" s="5">
        <v>45630</v>
      </c>
      <c r="D47" s="5" t="s">
        <v>21</v>
      </c>
      <c r="E47" s="4" t="s">
        <v>14</v>
      </c>
      <c r="F47" s="6">
        <v>400</v>
      </c>
      <c r="G47" s="6">
        <v>15</v>
      </c>
      <c r="H47" s="7">
        <v>8</v>
      </c>
      <c r="I47" s="7">
        <v>0</v>
      </c>
      <c r="J47" s="7">
        <v>8</v>
      </c>
      <c r="K47" s="7">
        <f>F47*G47*J47</f>
        <v>48000</v>
      </c>
    </row>
    <row r="48" spans="2:11" s="1" customFormat="1" hidden="1" outlineLevel="3">
      <c r="B48" s="4">
        <v>31</v>
      </c>
      <c r="C48" s="5">
        <v>45658</v>
      </c>
      <c r="D48" s="5" t="s">
        <v>21</v>
      </c>
      <c r="E48" s="4" t="s">
        <v>14</v>
      </c>
      <c r="F48" s="6">
        <v>400</v>
      </c>
      <c r="G48" s="6">
        <v>15</v>
      </c>
      <c r="H48" s="7">
        <v>16</v>
      </c>
      <c r="I48" s="7">
        <v>4</v>
      </c>
      <c r="J48" s="7">
        <v>20</v>
      </c>
      <c r="K48" s="7">
        <f>F48*G48*J48</f>
        <v>120000</v>
      </c>
    </row>
    <row r="49" spans="2:11" s="1" customFormat="1" outlineLevel="2" collapsed="1">
      <c r="B49" s="4"/>
      <c r="C49" s="5"/>
      <c r="D49" s="5"/>
      <c r="E49" s="68" t="s">
        <v>44</v>
      </c>
      <c r="F49" s="6"/>
      <c r="G49" s="6"/>
      <c r="H49" s="7">
        <f>SUBTOTAL(9,H46:H48)</f>
        <v>35</v>
      </c>
      <c r="I49" s="7">
        <f>SUBTOTAL(9,I46:I48)</f>
        <v>9</v>
      </c>
      <c r="J49" s="7">
        <f>SUBTOTAL(9,J46:J48)</f>
        <v>44</v>
      </c>
      <c r="K49" s="7">
        <f>SUBTOTAL(9,K46:K48)</f>
        <v>232000</v>
      </c>
    </row>
    <row r="50" spans="2:11" s="1" customFormat="1" hidden="1" outlineLevel="3">
      <c r="B50" s="4">
        <v>18</v>
      </c>
      <c r="C50" s="5">
        <v>45644</v>
      </c>
      <c r="D50" s="5" t="s">
        <v>21</v>
      </c>
      <c r="E50" s="4" t="s">
        <v>17</v>
      </c>
      <c r="F50" s="6">
        <v>500</v>
      </c>
      <c r="G50" s="6">
        <v>15</v>
      </c>
      <c r="H50" s="7">
        <v>7</v>
      </c>
      <c r="I50" s="7">
        <v>8</v>
      </c>
      <c r="J50" s="7">
        <v>15</v>
      </c>
      <c r="K50" s="7">
        <f>F50*G50*J50</f>
        <v>112500</v>
      </c>
    </row>
    <row r="51" spans="2:11" s="1" customFormat="1" hidden="1" outlineLevel="3">
      <c r="B51" s="4">
        <v>19</v>
      </c>
      <c r="C51" s="5">
        <v>45647</v>
      </c>
      <c r="D51" s="5" t="s">
        <v>21</v>
      </c>
      <c r="E51" s="4" t="s">
        <v>17</v>
      </c>
      <c r="F51" s="6">
        <v>500</v>
      </c>
      <c r="G51" s="6">
        <v>15</v>
      </c>
      <c r="H51" s="7">
        <v>18</v>
      </c>
      <c r="I51" s="7">
        <v>0</v>
      </c>
      <c r="J51" s="7">
        <v>18</v>
      </c>
      <c r="K51" s="7">
        <f>F51*G51*J51</f>
        <v>135000</v>
      </c>
    </row>
    <row r="52" spans="2:11" s="1" customFormat="1" hidden="1" outlineLevel="3">
      <c r="B52" s="4">
        <v>39</v>
      </c>
      <c r="C52" s="5">
        <v>45668</v>
      </c>
      <c r="D52" s="5" t="s">
        <v>21</v>
      </c>
      <c r="E52" s="4" t="s">
        <v>17</v>
      </c>
      <c r="F52" s="6">
        <v>500</v>
      </c>
      <c r="G52" s="6">
        <v>10</v>
      </c>
      <c r="H52" s="7">
        <v>15</v>
      </c>
      <c r="I52" s="7">
        <v>16</v>
      </c>
      <c r="J52" s="7">
        <v>31</v>
      </c>
      <c r="K52" s="7">
        <f>F52*G52*J52</f>
        <v>155000</v>
      </c>
    </row>
    <row r="53" spans="2:11" s="1" customFormat="1" outlineLevel="2" collapsed="1">
      <c r="B53" s="4"/>
      <c r="C53" s="5"/>
      <c r="D53" s="5"/>
      <c r="E53" s="68" t="s">
        <v>45</v>
      </c>
      <c r="F53" s="6"/>
      <c r="G53" s="6"/>
      <c r="H53" s="7">
        <f>SUBTOTAL(9,H50:H52)</f>
        <v>40</v>
      </c>
      <c r="I53" s="7">
        <f>SUBTOTAL(9,I50:I52)</f>
        <v>24</v>
      </c>
      <c r="J53" s="7">
        <f>SUBTOTAL(9,J50:J52)</f>
        <v>64</v>
      </c>
      <c r="K53" s="7">
        <f>SUBTOTAL(9,K50:K52)</f>
        <v>402500</v>
      </c>
    </row>
    <row r="54" spans="2:11" s="1" customFormat="1" outlineLevel="1">
      <c r="B54" s="4"/>
      <c r="C54" s="5"/>
      <c r="D54" s="63" t="s">
        <v>39</v>
      </c>
      <c r="E54" s="4"/>
      <c r="F54" s="6"/>
      <c r="G54" s="6"/>
      <c r="H54" s="7">
        <f>SUBTOTAL(9,H39:H52)</f>
        <v>144</v>
      </c>
      <c r="I54" s="7">
        <f>SUBTOTAL(9,I39:I52)</f>
        <v>62</v>
      </c>
      <c r="J54" s="7">
        <f>SUBTOTAL(9,J39:J52)</f>
        <v>206</v>
      </c>
      <c r="K54" s="7">
        <f>SUBTOTAL(9,K39:K52)</f>
        <v>1128750</v>
      </c>
    </row>
    <row r="55" spans="2:11" s="1" customFormat="1" hidden="1" outlineLevel="3">
      <c r="B55" s="4">
        <v>22</v>
      </c>
      <c r="C55" s="5">
        <v>45648</v>
      </c>
      <c r="D55" s="5" t="s">
        <v>23</v>
      </c>
      <c r="E55" s="4" t="s">
        <v>15</v>
      </c>
      <c r="F55" s="6">
        <v>475</v>
      </c>
      <c r="G55" s="6">
        <v>5</v>
      </c>
      <c r="H55" s="7">
        <v>23</v>
      </c>
      <c r="I55" s="7">
        <v>8</v>
      </c>
      <c r="J55" s="7">
        <v>31</v>
      </c>
      <c r="K55" s="7">
        <f>F55*G55*J55</f>
        <v>73625</v>
      </c>
    </row>
    <row r="56" spans="2:11" s="1" customFormat="1" hidden="1" outlineLevel="3">
      <c r="B56" s="4">
        <v>26</v>
      </c>
      <c r="C56" s="5">
        <v>45652</v>
      </c>
      <c r="D56" s="5" t="s">
        <v>23</v>
      </c>
      <c r="E56" s="4" t="s">
        <v>15</v>
      </c>
      <c r="F56" s="6">
        <v>475</v>
      </c>
      <c r="G56" s="6">
        <v>10</v>
      </c>
      <c r="H56" s="7">
        <v>13</v>
      </c>
      <c r="I56" s="7">
        <v>1</v>
      </c>
      <c r="J56" s="7">
        <v>14</v>
      </c>
      <c r="K56" s="7">
        <f>F56*G56*J56</f>
        <v>66500</v>
      </c>
    </row>
    <row r="57" spans="2:11" s="1" customFormat="1" hidden="1" outlineLevel="3">
      <c r="B57" s="4">
        <v>32</v>
      </c>
      <c r="C57" s="5">
        <v>45658</v>
      </c>
      <c r="D57" s="5" t="s">
        <v>23</v>
      </c>
      <c r="E57" s="4" t="s">
        <v>15</v>
      </c>
      <c r="F57" s="6">
        <v>475</v>
      </c>
      <c r="G57" s="6">
        <v>15</v>
      </c>
      <c r="H57" s="7">
        <v>19</v>
      </c>
      <c r="I57" s="7">
        <v>6</v>
      </c>
      <c r="J57" s="7">
        <v>25</v>
      </c>
      <c r="K57" s="7">
        <f>F57*G57*J57</f>
        <v>178125</v>
      </c>
    </row>
    <row r="58" spans="2:11" s="1" customFormat="1" hidden="1" outlineLevel="3">
      <c r="B58" s="4">
        <v>33</v>
      </c>
      <c r="C58" s="5">
        <v>45661</v>
      </c>
      <c r="D58" s="5" t="s">
        <v>23</v>
      </c>
      <c r="E58" s="4" t="s">
        <v>15</v>
      </c>
      <c r="F58" s="6">
        <v>475</v>
      </c>
      <c r="G58" s="6">
        <v>10</v>
      </c>
      <c r="H58" s="7">
        <v>24</v>
      </c>
      <c r="I58" s="7">
        <v>1</v>
      </c>
      <c r="J58" s="7">
        <v>25</v>
      </c>
      <c r="K58" s="7">
        <f>F58*G58*J58</f>
        <v>118750</v>
      </c>
    </row>
    <row r="59" spans="2:11" s="1" customFormat="1" outlineLevel="2" collapsed="1">
      <c r="B59" s="4"/>
      <c r="C59" s="5"/>
      <c r="D59" s="5"/>
      <c r="E59" s="68" t="s">
        <v>42</v>
      </c>
      <c r="F59" s="6"/>
      <c r="G59" s="6"/>
      <c r="H59" s="7">
        <f>SUBTOTAL(9,H55:H58)</f>
        <v>79</v>
      </c>
      <c r="I59" s="7">
        <f>SUBTOTAL(9,I55:I58)</f>
        <v>16</v>
      </c>
      <c r="J59" s="7">
        <f>SUBTOTAL(9,J55:J58)</f>
        <v>95</v>
      </c>
      <c r="K59" s="7">
        <f>SUBTOTAL(9,K55:K58)</f>
        <v>437000</v>
      </c>
    </row>
    <row r="60" spans="2:11" s="1" customFormat="1" hidden="1" outlineLevel="3">
      <c r="B60" s="4">
        <v>20</v>
      </c>
      <c r="C60" s="5">
        <v>45647</v>
      </c>
      <c r="D60" s="5" t="s">
        <v>23</v>
      </c>
      <c r="E60" s="4" t="s">
        <v>17</v>
      </c>
      <c r="F60" s="6">
        <v>500</v>
      </c>
      <c r="G60" s="6">
        <v>10</v>
      </c>
      <c r="H60" s="7">
        <v>22</v>
      </c>
      <c r="I60" s="7">
        <v>2</v>
      </c>
      <c r="J60" s="7">
        <v>24</v>
      </c>
      <c r="K60" s="7">
        <f>F60*G60*J60</f>
        <v>120000</v>
      </c>
    </row>
    <row r="61" spans="2:11" s="1" customFormat="1" hidden="1" outlineLevel="3">
      <c r="B61" s="4">
        <v>30</v>
      </c>
      <c r="C61" s="5">
        <v>45656</v>
      </c>
      <c r="D61" s="5" t="s">
        <v>23</v>
      </c>
      <c r="E61" s="4" t="s">
        <v>17</v>
      </c>
      <c r="F61" s="6">
        <v>500</v>
      </c>
      <c r="G61" s="6">
        <v>5</v>
      </c>
      <c r="H61" s="7">
        <v>19</v>
      </c>
      <c r="I61" s="7">
        <v>6</v>
      </c>
      <c r="J61" s="7">
        <v>25</v>
      </c>
      <c r="K61" s="7">
        <f>F61*G61*J61</f>
        <v>62500</v>
      </c>
    </row>
    <row r="62" spans="2:11" s="1" customFormat="1" outlineLevel="2" collapsed="1">
      <c r="B62" s="64"/>
      <c r="C62" s="65"/>
      <c r="D62" s="65"/>
      <c r="E62" s="69" t="s">
        <v>45</v>
      </c>
      <c r="F62" s="14"/>
      <c r="G62" s="14"/>
      <c r="H62" s="15">
        <f>SUBTOTAL(9,H60:H61)</f>
        <v>41</v>
      </c>
      <c r="I62" s="15">
        <f>SUBTOTAL(9,I60:I61)</f>
        <v>8</v>
      </c>
      <c r="J62" s="15">
        <f>SUBTOTAL(9,J60:J61)</f>
        <v>49</v>
      </c>
      <c r="K62" s="15">
        <f>SUBTOTAL(9,K60:K61)</f>
        <v>182500</v>
      </c>
    </row>
    <row r="63" spans="2:11" s="1" customFormat="1" outlineLevel="1">
      <c r="B63" s="64"/>
      <c r="C63" s="65"/>
      <c r="D63" s="66" t="s">
        <v>40</v>
      </c>
      <c r="E63" s="64"/>
      <c r="F63" s="14"/>
      <c r="G63" s="14"/>
      <c r="H63" s="15">
        <f>SUBTOTAL(9,H55:H61)</f>
        <v>120</v>
      </c>
      <c r="I63" s="15">
        <f>SUBTOTAL(9,I55:I61)</f>
        <v>24</v>
      </c>
      <c r="J63" s="15">
        <f>SUBTOTAL(9,J55:J61)</f>
        <v>144</v>
      </c>
      <c r="K63" s="15">
        <f>SUBTOTAL(9,K55:K61)</f>
        <v>619500</v>
      </c>
    </row>
    <row r="64" spans="2:11" s="1" customFormat="1">
      <c r="B64" s="64"/>
      <c r="C64" s="65"/>
      <c r="D64" s="66" t="s">
        <v>41</v>
      </c>
      <c r="E64" s="64"/>
      <c r="F64" s="14"/>
      <c r="G64" s="14"/>
      <c r="H64" s="15">
        <f>SUBTOTAL(9,H6:H61)</f>
        <v>588</v>
      </c>
      <c r="I64" s="15">
        <f>SUBTOTAL(9,I6:I61)</f>
        <v>187</v>
      </c>
      <c r="J64" s="15">
        <f>SUBTOTAL(9,J6:J61)</f>
        <v>775</v>
      </c>
      <c r="K64" s="15">
        <f>SUBTOTAL(9,K6:K61)</f>
        <v>3576250</v>
      </c>
    </row>
  </sheetData>
  <sortState xmlns:xlrd2="http://schemas.microsoft.com/office/spreadsheetml/2017/richdata2" ref="B6:K61">
    <sortCondition ref="D6:D61"/>
    <sortCondition descending="1" ref="E6:E61"/>
  </sortState>
  <mergeCells count="1">
    <mergeCell ref="B3:K3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一覧表</vt:lpstr>
      <vt:lpstr>分析</vt:lpstr>
      <vt:lpstr>集計</vt:lpstr>
      <vt:lpstr>分析!Criteria</vt:lpstr>
      <vt:lpstr>分析!Extract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ASUS</cp:lastModifiedBy>
  <cp:lastPrinted>2022-11-17T01:58:56Z</cp:lastPrinted>
  <dcterms:created xsi:type="dcterms:W3CDTF">2022-08-15T02:48:05Z</dcterms:created>
  <dcterms:modified xsi:type="dcterms:W3CDTF">2024-05-09T01:36:27Z</dcterms:modified>
</cp:coreProperties>
</file>